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210" windowHeight="8655" activeTab="1"/>
  </bookViews>
  <sheets>
    <sheet name="Strong &amp; Active Communities" sheetId="1" r:id="rId1"/>
    <sheet name="Small Grants" sheetId="2" r:id="rId2"/>
    <sheet name="Arts &amp; Twinning" sheetId="3" r:id="rId3"/>
    <sheet name="Homelessness" sheetId="4" r:id="rId4"/>
    <sheet name="Community Safety" sheetId="5" r:id="rId5"/>
    <sheet name="CVO Infrastructure" sheetId="6" r:id="rId6"/>
    <sheet name="Specialist Play" sheetId="7" r:id="rId7"/>
    <sheet name="Advice" sheetId="8" r:id="rId8"/>
    <sheet name="money management" sheetId="9" r:id="rId9"/>
  </sheets>
  <definedNames>
    <definedName name="_xlnm.Print_Titles" localSheetId="7">'Advice'!$5:$5</definedName>
    <definedName name="_xlnm.Print_Titles" localSheetId="2">'Arts &amp; Twinning'!$1:$5</definedName>
    <definedName name="_xlnm.Print_Titles" localSheetId="5">'CVO Infrastructure'!$2:$4</definedName>
    <definedName name="_xlnm.Print_Titles" localSheetId="3">'Homelessness'!$1:$5</definedName>
    <definedName name="_xlnm.Print_Titles" localSheetId="1">'Small Grants'!$1:$5</definedName>
    <definedName name="_xlnm.Print_Titles" localSheetId="6">'Specialist Play'!$2:$3</definedName>
    <definedName name="_xlnm.Print_Titles" localSheetId="0">'Strong &amp; Active Communities'!$1:$5</definedName>
  </definedNames>
  <calcPr fullCalcOnLoad="1"/>
</workbook>
</file>

<file path=xl/comments8.xml><?xml version="1.0" encoding="utf-8"?>
<comments xmlns="http://schemas.openxmlformats.org/spreadsheetml/2006/main">
  <authors>
    <author>Fiona van Galen</author>
  </authors>
  <commentList>
    <comment ref="F5" authorId="0">
      <text>
        <r>
          <rPr>
            <b/>
            <sz val="8"/>
            <rFont val="Tahoma"/>
            <family val="0"/>
          </rPr>
          <t>Fiona van Galen:</t>
        </r>
        <r>
          <rPr>
            <sz val="8"/>
            <rFont val="Tahoma"/>
            <family val="0"/>
          </rPr>
          <t xml:space="preserve">
Provides support for patients leaving hospital who need help finding a care home and who are privately funded</t>
        </r>
      </text>
    </comment>
    <comment ref="G5" authorId="0">
      <text>
        <r>
          <rPr>
            <b/>
            <sz val="8"/>
            <rFont val="Tahoma"/>
            <family val="0"/>
          </rPr>
          <t>Fiona van Galen:</t>
        </r>
        <r>
          <rPr>
            <sz val="8"/>
            <rFont val="Tahoma"/>
            <family val="0"/>
          </rPr>
          <t xml:space="preserve">
Provides advocacy and support with appeals on continuing care decisions   </t>
        </r>
      </text>
    </comment>
  </commentList>
</comments>
</file>

<file path=xl/sharedStrings.xml><?xml version="1.0" encoding="utf-8"?>
<sst xmlns="http://schemas.openxmlformats.org/spreadsheetml/2006/main" count="454" uniqueCount="389">
  <si>
    <t>A2 Dominion</t>
  </si>
  <si>
    <t>Asylum Welcome</t>
  </si>
  <si>
    <t>Oxford Sexual Abuse and Rape Crisis Centre</t>
  </si>
  <si>
    <t>Total awarded to Community Safety</t>
  </si>
  <si>
    <t>Funding awarded to support this helpline which provides support for women who have experienced sexual violence either in childhood or as adults</t>
  </si>
  <si>
    <t xml:space="preserve">Grants to Community &amp; Voluntary Organisations </t>
  </si>
  <si>
    <t>Total amount awarded</t>
  </si>
  <si>
    <t>Total</t>
  </si>
  <si>
    <t>other funding (£)</t>
  </si>
  <si>
    <t>Parasol</t>
  </si>
  <si>
    <t>Grant Funding Awarded under Council Priority - Reduce Crime &amp; Anti Social Behaviour</t>
  </si>
  <si>
    <t>Grant Funding Awarded under Council Priority -  Stronger &amp; More Inclusive Communities</t>
  </si>
  <si>
    <t>Grant Funding Awarded under Council Priority &amp; Strategic Objective - More Housing &amp; Better Housing For All.</t>
  </si>
  <si>
    <t>Grant Funding Awarded under Council Priority - Stronger &amp; More Inclusive Communities</t>
  </si>
  <si>
    <t>Total other funding levered in</t>
  </si>
  <si>
    <t>An inclusive playscheme supporting disabled children and young people in accessing mainstream play &amp; leisure activities.</t>
  </si>
  <si>
    <t>Work with at least 60 disabled children (5-12 years) over the year</t>
  </si>
  <si>
    <t>Work with at least 30 disabled teenagers (13 - 19years) over the year</t>
  </si>
  <si>
    <t>Funding awarded to work with young people aged between 16-25 years old who are unaccompanied asylum seekers.</t>
  </si>
  <si>
    <t>A social enterprise offering training and work opportunities to homeless and previously homeless people in the Oxford area .Aspire’s central focus is to facilitate the transition from homelessness through the experience of supported, paid employment.  All Aspire employees work within a directed employment plan, with a view to move on to permanent full time work within 6-12 months</t>
  </si>
  <si>
    <t>Oxford Homeless Pathways</t>
  </si>
  <si>
    <t>Formerly known as Oxford Night Shelter, the Oxford Homeless Pathways project is a 56 bed hostel for single homeless people and couples, providing 3 meals a day, a wet room and a range of meaningful activities as well as  emergency facilities, resettlement advice and assistance, and appropriate move-on accommodation</t>
  </si>
  <si>
    <t>Number of members</t>
  </si>
  <si>
    <t>Total number of beneficiaries</t>
  </si>
  <si>
    <t>Total number benefiting</t>
  </si>
  <si>
    <t>Total  other funding levered in</t>
  </si>
  <si>
    <t>Funding awarded to contribute to the Oxford May Music Festival</t>
  </si>
  <si>
    <t xml:space="preserve">Regularly working with 40 young people who are unaccompanied asylum seekers, responding to their needs at a time when they are emotionally volatile and unsettled.  Football training is used as a way to engage with them and a total of 95 participants attended sessions last year. </t>
  </si>
  <si>
    <t>Provides 2 respite beds for up to 28 days for people who are housed but are struggling to cope with their tenancies due to alcohol and drug problems/issues</t>
  </si>
  <si>
    <t>One Foot Forward</t>
  </si>
  <si>
    <t>Rose Hill and Donnington Advice Centre</t>
  </si>
  <si>
    <t xml:space="preserve">moving on service - private clients leaving hospital </t>
  </si>
  <si>
    <t>Age Concern continuing care - advocacy and support for appeals</t>
  </si>
  <si>
    <t>other additional funding eg fundraising, donations, grants</t>
  </si>
  <si>
    <t>Number of clients :</t>
  </si>
  <si>
    <t>New</t>
  </si>
  <si>
    <t xml:space="preserve">On-going </t>
  </si>
  <si>
    <t>total</t>
  </si>
  <si>
    <t xml:space="preserve">Gender: </t>
  </si>
  <si>
    <t>Male</t>
  </si>
  <si>
    <t>Female</t>
  </si>
  <si>
    <t>Age:</t>
  </si>
  <si>
    <t>under 25</t>
  </si>
  <si>
    <t>25-59</t>
  </si>
  <si>
    <t>Ethnicity:</t>
  </si>
  <si>
    <t xml:space="preserve">White </t>
  </si>
  <si>
    <t xml:space="preserve">Other </t>
  </si>
  <si>
    <t>Disability or long term sick</t>
  </si>
  <si>
    <t>Type of visit/ contact:</t>
  </si>
  <si>
    <t>Court Visits</t>
  </si>
  <si>
    <t>Home Visits</t>
  </si>
  <si>
    <t xml:space="preserve">In house / office </t>
  </si>
  <si>
    <t>Issues / categories: presented by client</t>
  </si>
  <si>
    <t>Benefits</t>
  </si>
  <si>
    <t>Social care /means tested</t>
  </si>
  <si>
    <t>Tax Credits</t>
  </si>
  <si>
    <t>Incapacity Benefit / ESA</t>
  </si>
  <si>
    <t>Pensions</t>
  </si>
  <si>
    <t>Income allowances (eg Job Seekers Allowance, income support)</t>
  </si>
  <si>
    <t>Debt</t>
  </si>
  <si>
    <t>Legal</t>
  </si>
  <si>
    <t>Health</t>
  </si>
  <si>
    <t>Representations</t>
  </si>
  <si>
    <t>Court Representations - number of clients</t>
  </si>
  <si>
    <t>Appeals Representation - number of clients</t>
  </si>
  <si>
    <t>Informal Repayment Plans - number of clients</t>
  </si>
  <si>
    <t>Other</t>
  </si>
  <si>
    <t>Money Gained</t>
  </si>
  <si>
    <t>Archway Foundation</t>
  </si>
  <si>
    <t>Commissioned Arts Organisations in 2011 / 2012</t>
  </si>
  <si>
    <t>Film Oxford (OFVM)</t>
  </si>
  <si>
    <t>Oxford Emergency Food Bank</t>
  </si>
  <si>
    <t>TRAX</t>
  </si>
  <si>
    <t>Ark T Centre</t>
  </si>
  <si>
    <t>Greater Leys Football Club</t>
  </si>
  <si>
    <t xml:space="preserve">OCM’s work in 2011-12 made new connections with Oxfords diverse cultural communities and insitutions to bring surprising, inspiring and accessible new music events to the city. Local artists were commissioned and formed partnerships with Oxfords museums and galleries and used emerging venues to create and stage cutting edge and world class new music. OCM continued its Warneford Chapel concerts in partnership with Artscape &amp; Oxford Health NHS Foundation Trust. These events offer live music to the service users to the Warneford hospital and general public to create new audiences. In autumn 2011 OCM received confirmation that its major project for 2012 would be given funding from the Greater London Authority and would be included in the Cultural Olympiad as part of the Major of London secrets programme and the London 2012 festival. The project will receive very high media coverage.  OCMs work helps to maintain Oxfords profile as a world class cultural city.  </t>
  </si>
  <si>
    <t>ACHKI</t>
  </si>
  <si>
    <t>Oxford Young Steps</t>
  </si>
  <si>
    <t>Cohesion Festival</t>
  </si>
  <si>
    <t>HEERA</t>
  </si>
  <si>
    <t>South Oxford Community Association</t>
  </si>
  <si>
    <t>ASPIRE</t>
  </si>
  <si>
    <t>Oxford May Music Festival</t>
  </si>
  <si>
    <t>Oxfordshire RSPCA</t>
  </si>
  <si>
    <t>Reading Quest</t>
  </si>
  <si>
    <t xml:space="preserve">Funding awarded to contribute towards the activities of this group. </t>
  </si>
  <si>
    <t>Green Square (Oxford Citizens Housing Association)</t>
  </si>
  <si>
    <t xml:space="preserve">Funding awarded to contribute towards the Rose Hill Christmas event. </t>
  </si>
  <si>
    <t>Funding awarded to contribute towards the design and printing of the 2012 programme of events booklet</t>
  </si>
  <si>
    <t xml:space="preserve">Funding awarded to purchase one street party kit to be use by community groups in the South East area of the city. </t>
  </si>
  <si>
    <t xml:space="preserve">Of the 250 women supported 8 were from Oxford &amp; 1 they supported to move who was at risk. </t>
  </si>
  <si>
    <t>Funding awarded to contribute towards their general running costs</t>
  </si>
  <si>
    <t>Generally people who need the support from this project are experiencing some form of delay in benefits.</t>
  </si>
  <si>
    <t>Funding awarded to contribute towards hall hire for winter training for the under 10's</t>
  </si>
  <si>
    <t>The safe environment meant that 12 boys &amp; girls improved their ball and social skills</t>
  </si>
  <si>
    <t>Funding awarded to contribute towards the costs of running 2 summer activity days for young people classified as at risk of crime</t>
  </si>
  <si>
    <t>Funding awarded to contribute towards their running costs to expand their service into Oxford.</t>
  </si>
  <si>
    <t xml:space="preserve">A two day carnival event that incorporate Fiesta in the Park and Cowley Road Carnival. - </t>
  </si>
  <si>
    <t>Summer Playscheme 2011 - A 3 week summer playscheme for 50 children aged between 5-11 years old on the Cutteslowe Estate.</t>
  </si>
  <si>
    <t>Commissioning Community Safety 2011/2012</t>
  </si>
  <si>
    <t>Commissioning CVO Infrastructure  2011 / 2012</t>
  </si>
  <si>
    <t>Commissioning Specialist Play  2011 / 2012</t>
  </si>
  <si>
    <t>Commissioning Advice Centres 2011 / 2012</t>
  </si>
  <si>
    <t>Commissioning  Money Management / Advice 2011  /  2012</t>
  </si>
  <si>
    <t>West Oxford Community Association</t>
  </si>
  <si>
    <t>Open Door</t>
  </si>
  <si>
    <t>South Oxford Adventure Playground</t>
  </si>
  <si>
    <t>Roots Allotment Project</t>
  </si>
  <si>
    <t>A thriving club that has been in going for 11 years, with over 80 members. Funding awarded to subsidise speakers fees and social activities</t>
  </si>
  <si>
    <t>Oxford Contemporary Music (OCM)</t>
  </si>
  <si>
    <t>Oxford Playhouse (OP)</t>
  </si>
  <si>
    <t>1. NUMBER OF CLIENTS :</t>
  </si>
  <si>
    <r>
      <t>NEW</t>
    </r>
    <r>
      <rPr>
        <b/>
        <sz val="10"/>
        <rFont val="Arial"/>
        <family val="2"/>
      </rPr>
      <t>:</t>
    </r>
    <r>
      <rPr>
        <sz val="10"/>
        <rFont val="Arial"/>
        <family val="2"/>
      </rPr>
      <t xml:space="preserve"> Number of new individual clients put on database during the monitoring period, that have not had a formal contact with the centre for 2 years or more. Individuals must only be </t>
    </r>
    <r>
      <rPr>
        <b/>
        <sz val="10"/>
        <rFont val="Arial"/>
        <family val="2"/>
      </rPr>
      <t>counted once</t>
    </r>
    <r>
      <rPr>
        <sz val="10"/>
        <rFont val="Arial"/>
        <family val="2"/>
      </rPr>
      <t xml:space="preserve"> in a period and should </t>
    </r>
    <r>
      <rPr>
        <b/>
        <sz val="10"/>
        <rFont val="Arial"/>
        <family val="2"/>
      </rPr>
      <t>not</t>
    </r>
    <r>
      <rPr>
        <sz val="10"/>
        <rFont val="Arial"/>
        <family val="2"/>
      </rPr>
      <t xml:space="preserve"> be counted again as new clients in</t>
    </r>
  </si>
  <si>
    <t>Party kit has been used by 3 groups since being purchased earlier this year, and recently by groups in Blackbird Leys to celebrate over the Jubilee weekend.</t>
  </si>
  <si>
    <r>
      <t>ON GOING</t>
    </r>
    <r>
      <rPr>
        <b/>
        <sz val="10"/>
        <rFont val="Arial"/>
        <family val="2"/>
      </rPr>
      <t>:</t>
    </r>
    <r>
      <rPr>
        <sz val="10"/>
        <rFont val="Arial"/>
        <family val="2"/>
      </rPr>
      <t xml:space="preserve"> During monitoring period show here the total number of clients not classified as new.  Individuals should only be counted once in a period and should not be counted again as on going in the next period.</t>
    </r>
  </si>
  <si>
    <r>
      <t>TOTAL NUMBER OF ACTUAL CONTACTS</t>
    </r>
    <r>
      <rPr>
        <sz val="10"/>
        <rFont val="Arial"/>
        <family val="2"/>
      </rPr>
      <t>: This is the number of ALL visits, issues, telephone calls, court representations, outreach etc. Count contacts rather than clients (so same client counted each time contact is made).</t>
    </r>
  </si>
  <si>
    <t>2. SOURCE OF REFERRAL:</t>
  </si>
  <si>
    <t>Where known and applicable give number from each source - individuals must only be counted once.</t>
  </si>
  <si>
    <t xml:space="preserve">3. GENDER: </t>
  </si>
  <si>
    <t>Give number for each sex.  Individuals must only be counted once.</t>
  </si>
  <si>
    <t>4. AGE:</t>
  </si>
  <si>
    <t>Please give number for each age group as listed above - this breakdown is the most useful to the City Council and County Council. Individuals must only be counted once.</t>
  </si>
  <si>
    <t>5. DISABILITY OR LIFE-LIMITING LONG TERM ILLNESS:</t>
  </si>
  <si>
    <t>Where known please give number. Individuals must only be counted once</t>
  </si>
  <si>
    <t>6. ETHNICITY:</t>
  </si>
  <si>
    <t>Number of people benefiting</t>
  </si>
  <si>
    <t xml:space="preserve">These two events were held on the same day last year (on 19.11.11).  An estimated 1000 local people attended throughout the day. </t>
  </si>
  <si>
    <t>Tai Chi &amp; yoga ran weekly throughout the year, while dancing ran monthly. Feedback from attendees have noticed improvements in their health, improved flexibility, feeling more cheerful, joints less painful, sleeping better, easier breathing and more energetic.</t>
  </si>
  <si>
    <t>5000 households</t>
  </si>
  <si>
    <t xml:space="preserve">A facility that offers play and recreation opportunities for children &amp; young people aged 5-15 years old. </t>
  </si>
  <si>
    <t>Number of people who benefited</t>
  </si>
  <si>
    <t>Funding awarded to continue and promote girls and women's cricket</t>
  </si>
  <si>
    <t>2 women teams and 2 girl teams regularly meeting and played in men's league.</t>
  </si>
  <si>
    <t>Eve Women's Well Being Project</t>
  </si>
  <si>
    <t>Funding awarded to contribute towards finishing acoustic treatments to ensure quality recordings at the music studio for young people.</t>
  </si>
  <si>
    <t>368 young people have accessed the Ark T music studio sessions and live gigs. 90% of attendees are from BBL, RH, Cowley &amp; East Oxford.</t>
  </si>
  <si>
    <t>An Asian women's group on Rose Hill that is reaching vulnerable women in the local area</t>
  </si>
  <si>
    <t xml:space="preserve">The newsletter enabled the association to publicise their activities and work going on, raising awareness about what they do, As a result this has led to increased participation at events.  </t>
  </si>
  <si>
    <t>The event introduced new audiences to science and classical music. The event attracted tourists into the city and recorded attendees who had come especially for he festival from France and Germany.</t>
  </si>
  <si>
    <t>10 children with literacy &amp; numeracy problems supported in Barton</t>
  </si>
  <si>
    <t>Oxford International Women's Festival</t>
  </si>
  <si>
    <r>
      <t xml:space="preserve">Developing centre-based and off site activities exploring new art forms to benefit the local community </t>
    </r>
    <r>
      <rPr>
        <sz val="8"/>
        <rFont val="Arial"/>
        <family val="2"/>
      </rPr>
      <t>included a wide range of artistic events,short courses and one off bookings as well as 12 on going regular classes offering a varied programme catering for the under 5's to the over 50's which  has gone from strength to strength this year. Over 13 bands have performed at bi-monthly Pop Up Nights and 20 individual artists have exhibited to date. Regular on site groups have flourished with the NHS run mental health group 'Artscape' offering weekly art classes for adults with early onset dementia.</t>
    </r>
    <r>
      <rPr>
        <b/>
        <sz val="8"/>
        <rFont val="Arial"/>
        <family val="2"/>
      </rPr>
      <t xml:space="preserve"> Developing Links and encouraging community cohesion in disadvantaged areas of the city.</t>
    </r>
    <r>
      <rPr>
        <sz val="8"/>
        <rFont val="Arial"/>
        <family val="2"/>
      </rPr>
      <t xml:space="preserve">
The I, Cowley project  - a Heritage Lottery Fund (HLF) funded arts &amp; heritage project in partnership with the Ark T Centre, the Oxfordshire Records Office and the Museum of Oxford.  The Storymakers an acclaimed multi-arts course for school children with speech, language and communication difficulties that has been awarded a further 2 years funding from Children in Need. 
</t>
    </r>
  </si>
  <si>
    <t xml:space="preserve">Making film and digital media more accessible to all, particularly those from deprived and disadvantaged communities. OFVM also run Location Oxfordshire to encourage and manage filming in Oxford. </t>
  </si>
  <si>
    <t>Oxford's cultural development agency creating new opportunities for arts and heritage organisations to promote and develop their work.</t>
  </si>
  <si>
    <t>A theatre for everyone - delivering performances out in the community and providing a mixed programme of high quality performances across art forms, for the whole community.</t>
  </si>
  <si>
    <r>
      <t>Productions aimed at specifically targeted audiences from socially excluded groups included:</t>
    </r>
    <r>
      <rPr>
        <sz val="8"/>
        <rFont val="Arial"/>
        <family val="2"/>
      </rPr>
      <t xml:space="preserve">
The Jungle Book (Sept-Dec 2011) a new adaptation of Neil Duffields script. The production toured thought Oxfordshire, audience comments included "What a wonderful show, we thoroughly enjoyed the play", I was hugely impressed with the acting, really enjoyable all the children aged 4-12 loved it."  We continue to develop our relationship with the Oxford Deaf &amp; hard of Hearing Centre where the production was BSL interpreted for the audience. Following on from the showcase event of 'Giants in the Earth' at the Oxford University Museum of Natural History, we also received a development grant from the Arts Council England to work further on the production.  The development grant allowed the team to engage further with the Museum by filming a trailer for the production. 
</t>
    </r>
  </si>
  <si>
    <t xml:space="preserve">From opening in November 2011 to the end of March 2012 there have been over 10,500 visitors to the shop and gallery including 1,000 at the opening event. During this time 31 Oxfordshire artists have exhibited their work, and given 6 local people the opportunity to organise and curate exhibitions. They have provided the opportunity for Brookes graduates to use workshop space and they plan to take work placements from Brookes in 2012-13. CRISIS Skylight members have begun to create art and up to the end of March a series of projects have been initiated which will result in public exhibitions of their work in 2012-13. </t>
  </si>
  <si>
    <t>This organisation provides a day centre for locally based single homeless and socially excluded persons over the age of 18 years old. This centre provides a number of activities including an allotment scheme, access to computers, complementary medicine &amp; hot meals. It provides workshops and training in life skills. such as money management, literacy, numeracy and for one person at any one time an opportunity to study for an NVQ grade 1 in cookery.</t>
  </si>
  <si>
    <t>This organisation has again seen an increase from previous year.  From the 545 people supported in 2011-12, 6% were rape related, 5% were historic child abuse issues, 3% were sexual assault, 1.5% were domestic sexual assault &amp; 63% did not disclose the type of abuse.</t>
  </si>
  <si>
    <t>4 organisations have undertaken the health check this year a reduction of 50% from previous year.</t>
  </si>
  <si>
    <t>A total of 50 up to date and high quality fact sheets and FAQs available on OCVA website, including 20 on volunteering.</t>
  </si>
  <si>
    <t>framework for comprehensive suite of fact sheets now developed and first set of new fact sheets on website - on going.</t>
  </si>
  <si>
    <t xml:space="preserve">On line guide to Funding Opportunities in Oxfordshire &amp; annual satisfaction survey </t>
  </si>
  <si>
    <t>visitors to OCVA website can download details of funding opportunities across the county</t>
  </si>
  <si>
    <t>Work with play providers in Oxford City to enable disabled children &amp; young people to take part in activities over the course of the year</t>
  </si>
  <si>
    <t xml:space="preserve"> </t>
  </si>
  <si>
    <t>National Statistics Classification - please give number for each group - individuals must only be counted once.</t>
  </si>
  <si>
    <t>7. ACCOMMODATION:</t>
  </si>
  <si>
    <t>Please give number for each, if known</t>
  </si>
  <si>
    <t>8. POST CODE AREA (first 3 or 4 figures only):</t>
  </si>
  <si>
    <t xml:space="preserve">Please give number for each applicable post code </t>
  </si>
  <si>
    <t>9. TYPE OF VISIT:</t>
  </si>
  <si>
    <t>State venue and give number of individual clients seen at each venue - do no count individuals more than once.</t>
  </si>
  <si>
    <t>10. CONTACT TYPE:</t>
  </si>
  <si>
    <t>Do not count individuals in both categories - if client has received both brief interventions and casework, count as a casework client.</t>
  </si>
  <si>
    <r>
      <t>Brief intervention (up to 20 minutes)</t>
    </r>
    <r>
      <rPr>
        <sz val="10"/>
        <rFont val="Arial"/>
        <family val="2"/>
      </rPr>
      <t xml:space="preserve"> - during monitoring period give number of clients receiving telephone advice/email advice/brief face to face advice by advisor or receptionist/signposting/distribution of leaflets.</t>
    </r>
  </si>
  <si>
    <r>
      <t>Community</t>
    </r>
    <r>
      <rPr>
        <sz val="8"/>
        <rFont val="Arial"/>
        <family val="2"/>
      </rPr>
      <t xml:space="preserve">
The Gallery continued its programme of engagement with the Rose Hill community: Art in Rose Hill, including two exhibitions in the Gallery, Maria Pask: Déjà vu, and Jon Lockhart: Manual Labour; an ongoing artist in residence programme with Brook and Black; family days and book launches. 
</t>
    </r>
    <r>
      <rPr>
        <b/>
        <sz val="8"/>
        <rFont val="Arial"/>
        <family val="2"/>
      </rPr>
      <t>Education</t>
    </r>
    <r>
      <rPr>
        <sz val="8"/>
        <rFont val="Arial"/>
        <family val="2"/>
      </rPr>
      <t xml:space="preserve">
The Gallery hosted several education open evenings; weekly life drawing classes; regular exhibition talks and tours for students and groups; an Artist Teacher Scheme with Oxford Brookes University; an exhibition of work by Ruskin School students; and several residency programmes. 
For families, the Gallery hosted twice weekly art trolleys offering free art activities; children’s discos; family days; and workshops including a Big Draw event. 
The gallery also hosted thirteen work placements and internships, and hosts an Inspire Fellow in partnership with  Royal College of Arts (RCA). 
</t>
    </r>
  </si>
  <si>
    <t>Oxfordshire Theatre Company</t>
  </si>
  <si>
    <r>
      <t>Casework (more than 20 minutes)</t>
    </r>
    <r>
      <rPr>
        <sz val="10"/>
        <rFont val="Arial"/>
        <family val="2"/>
      </rPr>
      <t xml:space="preserve"> - during monitoring period give number of individual clients who receive more than 20 minutes work per case.  Each client to be counted only once.</t>
    </r>
  </si>
  <si>
    <t>11. ISSUES / WORK CATEGORIES</t>
  </si>
  <si>
    <r>
      <t>Benefits</t>
    </r>
    <r>
      <rPr>
        <sz val="10"/>
        <rFont val="Arial"/>
        <family val="2"/>
      </rPr>
      <t xml:space="preserve"> - please give number for each issue</t>
    </r>
  </si>
  <si>
    <r>
      <t>Debt</t>
    </r>
    <r>
      <rPr>
        <sz val="10"/>
        <rFont val="Arial"/>
        <family val="2"/>
      </rPr>
      <t xml:space="preserve"> - please give number for each issue</t>
    </r>
  </si>
  <si>
    <r>
      <t>Housing</t>
    </r>
    <r>
      <rPr>
        <sz val="10"/>
        <rFont val="Arial"/>
        <family val="2"/>
      </rPr>
      <t xml:space="preserve"> - please give number for each issue</t>
    </r>
  </si>
  <si>
    <r>
      <t>Other</t>
    </r>
    <r>
      <rPr>
        <sz val="10"/>
        <rFont val="Arial"/>
        <family val="0"/>
      </rPr>
      <t xml:space="preserve"> - please give number for each issue</t>
    </r>
  </si>
  <si>
    <t>We acknowledge that some clients may be counted in more than one issue or work category</t>
  </si>
  <si>
    <t>12. OUTCOMES</t>
  </si>
  <si>
    <r>
      <t>Court Representations</t>
    </r>
    <r>
      <rPr>
        <sz val="10"/>
        <rFont val="Arial"/>
        <family val="2"/>
      </rPr>
      <t xml:space="preserve"> - please give number of clients</t>
    </r>
  </si>
  <si>
    <r>
      <t>Court Representations</t>
    </r>
    <r>
      <rPr>
        <sz val="10"/>
        <rFont val="Arial"/>
        <family val="2"/>
      </rPr>
      <t xml:space="preserve"> -  please give percentage (%) of success rate - it is recognised that different types of hearings are likely to have different success rates.</t>
    </r>
  </si>
  <si>
    <r>
      <t>Appeals Representation</t>
    </r>
    <r>
      <rPr>
        <sz val="10"/>
        <rFont val="Arial"/>
        <family val="2"/>
      </rPr>
      <t xml:space="preserve"> - please give number of clients</t>
    </r>
  </si>
  <si>
    <r>
      <t>Appeals Representation</t>
    </r>
    <r>
      <rPr>
        <sz val="10"/>
        <rFont val="Arial"/>
        <family val="2"/>
      </rPr>
      <t xml:space="preserve"> - please give percentage (%) of success rate </t>
    </r>
  </si>
  <si>
    <r>
      <t>Informal Repayment Plans</t>
    </r>
    <r>
      <rPr>
        <sz val="10"/>
        <rFont val="Arial"/>
        <family val="2"/>
      </rPr>
      <t xml:space="preserve"> - please give number of clients</t>
    </r>
  </si>
  <si>
    <r>
      <t>Total client debt for period</t>
    </r>
    <r>
      <rPr>
        <sz val="10"/>
        <rFont val="Arial"/>
        <family val="2"/>
      </rPr>
      <t xml:space="preserve"> - please tell us the total amount of debt owed by your clients for this monitoring period</t>
    </r>
  </si>
  <si>
    <t>Newsletter delivered to all households on Barton, 14 residents have received training in community journalism and they have 7 local volunteer journalists.</t>
  </si>
  <si>
    <t>A financial cooperative offering its members flexible savings and affordable loans</t>
  </si>
  <si>
    <t>13. MONEY GAINED</t>
  </si>
  <si>
    <r>
      <t>Benefit take-up</t>
    </r>
    <r>
      <rPr>
        <sz val="10"/>
        <rFont val="Arial"/>
        <family val="2"/>
      </rPr>
      <t xml:space="preserve"> (projected for current period)</t>
    </r>
  </si>
  <si>
    <r>
      <t>Debt write off</t>
    </r>
    <r>
      <rPr>
        <sz val="10"/>
        <rFont val="Arial"/>
        <family val="2"/>
      </rPr>
      <t xml:space="preserve"> - please tell us how much debt has been written off to reduce figure given above.</t>
    </r>
  </si>
  <si>
    <r>
      <t>One off payments</t>
    </r>
    <r>
      <rPr>
        <sz val="10"/>
        <rFont val="Arial"/>
        <family val="2"/>
      </rPr>
      <t xml:space="preserve"> (charities etc)</t>
    </r>
  </si>
  <si>
    <t>Community Care Grants</t>
  </si>
  <si>
    <t>Oxford CAB</t>
  </si>
  <si>
    <t xml:space="preserve">Oxford Community Work Agency </t>
  </si>
  <si>
    <t>Oxford City Council funding</t>
  </si>
  <si>
    <t>Additional funding from Oxfordshire County Council</t>
  </si>
  <si>
    <t>Black</t>
  </si>
  <si>
    <t>Asian</t>
  </si>
  <si>
    <t>Chinese or other ethnic group</t>
  </si>
  <si>
    <t>Mixed race</t>
  </si>
  <si>
    <t>Not stated</t>
  </si>
  <si>
    <t>Housing</t>
  </si>
  <si>
    <t>Employment</t>
  </si>
  <si>
    <t>Priority debt (rent, mortgage, council tax)</t>
  </si>
  <si>
    <t>Non priority debt ( catalogues etc)</t>
  </si>
  <si>
    <t>Other (family, friends etc)</t>
  </si>
  <si>
    <t>Conditions</t>
  </si>
  <si>
    <t>Homelessness/threatened homelessness</t>
  </si>
  <si>
    <t>Environmental/neighbour issues</t>
  </si>
  <si>
    <t>Housing costs (excluding housing debts)</t>
  </si>
  <si>
    <t>Other housing issues</t>
  </si>
  <si>
    <t>Charities</t>
  </si>
  <si>
    <t>Community care</t>
  </si>
  <si>
    <t xml:space="preserve">Consumer &amp; general contract </t>
  </si>
  <si>
    <t>Crime</t>
  </si>
  <si>
    <t>Education</t>
  </si>
  <si>
    <t>Family</t>
  </si>
  <si>
    <t>Immigration / Nationality</t>
  </si>
  <si>
    <r>
      <t xml:space="preserve">64 training courses ran last year with a total of 506 people involved of which 91 were on benefits. The number of productions supported by OFVM was 54 which involved a total of 432 people.                 </t>
    </r>
    <r>
      <rPr>
        <b/>
        <sz val="8"/>
        <rFont val="Arial"/>
        <family val="2"/>
      </rPr>
      <t xml:space="preserve"> Projects include:</t>
    </r>
    <r>
      <rPr>
        <sz val="8"/>
        <rFont val="Arial"/>
        <family val="2"/>
      </rPr>
      <t xml:space="preserve">
</t>
    </r>
    <r>
      <rPr>
        <b/>
        <sz val="8"/>
        <rFont val="Arial"/>
        <family val="2"/>
      </rPr>
      <t>Shadowlights.</t>
    </r>
    <r>
      <rPr>
        <sz val="8"/>
        <rFont val="Arial"/>
        <family val="2"/>
      </rPr>
      <t xml:space="preserve"> A continuing programme of support for digital artists with learning disabilities running through the year. Developing 8 films for a later screening at Modern Art Oxford. 
</t>
    </r>
    <r>
      <rPr>
        <b/>
        <sz val="8"/>
        <rFont val="Arial"/>
        <family val="2"/>
      </rPr>
      <t xml:space="preserve">First Light </t>
    </r>
    <r>
      <rPr>
        <sz val="8"/>
        <rFont val="Arial"/>
        <family val="2"/>
      </rPr>
      <t xml:space="preserve">project working with 60 young people around Oxfordshire delivering film and digital media training and production support. 4 experimental short films created around Olympic themes.
</t>
    </r>
    <r>
      <rPr>
        <b/>
        <sz val="8"/>
        <rFont val="Arial"/>
        <family val="2"/>
      </rPr>
      <t>Summerscreen.</t>
    </r>
    <r>
      <rPr>
        <sz val="8"/>
        <rFont val="Arial"/>
        <family val="2"/>
      </rPr>
      <t xml:space="preserve"> 43 young people trained and two major outdoor screening in local parks attracted 900 people
</t>
    </r>
  </si>
  <si>
    <t>2011-2012 - Targets</t>
  </si>
  <si>
    <t xml:space="preserve">In the year (2011/12) Parasol supported 62 disabled children (aged 5-12 years old) at playschemes across the city. Of which 47 were at Tower Playbase. </t>
  </si>
  <si>
    <t>During the year (2011/12) Parasol supported 57 disabled young people (aged between 13-19).</t>
  </si>
  <si>
    <t xml:space="preserve">Parasol had a pool of 43 individual workers available for work in the summer of 2011.  Some were employed for the full Summer holiday period (25 days) but all were employed for at least 1 day.  Staff received training in first aid, safeguarding &amp; gentle restraint to help them in their work. Some staff attended specific training for those carrying an epipen or requiring medication in the case of an epileptic episode. </t>
  </si>
  <si>
    <t>Mental Health</t>
  </si>
  <si>
    <t>Relationship</t>
  </si>
  <si>
    <t>Benefit take-up (projected for current period),</t>
  </si>
  <si>
    <t>Debt written off</t>
  </si>
  <si>
    <t>One off payments (charities etc)</t>
  </si>
  <si>
    <t>not recorded</t>
  </si>
  <si>
    <t>60-74</t>
  </si>
  <si>
    <t>75+</t>
  </si>
  <si>
    <t>Barton Community Association</t>
  </si>
  <si>
    <t>Out Reach / out of office</t>
  </si>
  <si>
    <t>Total number of contacts</t>
  </si>
  <si>
    <t>includes telephone, face to face, casework, appointments, signposting and consultancy (clients are counted more than once)</t>
  </si>
  <si>
    <t>n/k</t>
  </si>
  <si>
    <t>Small Grants awarded in 2011 / 2012</t>
  </si>
  <si>
    <r>
      <t>Young Leaders</t>
    </r>
    <r>
      <rPr>
        <sz val="8"/>
        <rFont val="Arial"/>
        <family val="2"/>
      </rPr>
      <t xml:space="preserve">
Pegasus continues to train and develop young people to become youth arts and cultural leaders and following the completion of their year in one of the three youth theatre companies (theatre, dance, production), they are invited to apply for an employed (paid) position as Youth Arts Assistants on projects supporting and mentoring younger children as well as leading elements of the sessions. This work is overseen by their Participation Officer. Whilst remaining firmly rooted in our community,  Pegasus aims to be strategically on the map and become a player in the national and international cultural arena. In the past limited by the physical capacity of the old building, the new facilities at Pegasus offer opportunities to do different types of activities as well as work in different ways.  
</t>
    </r>
  </si>
  <si>
    <t>Total amount of other funding (£)</t>
  </si>
  <si>
    <t>Continues to work towards becoming self sustaining, website updated and more user friendly with a lot more information and the opportunity to open an account on line. They have noticed an increase in website contacts. Next year they are looking into introducing debit cards for members.</t>
  </si>
  <si>
    <t>Therapy Day at Barton - a day offering complementary therapies and treatments alongside information, knowledge and education to encourage people to consider a change in life style with the aim of improving their quality of life.</t>
  </si>
  <si>
    <t>Barton Bash - a local annual community event held in Barton for all residents of the estate.</t>
  </si>
  <si>
    <t>Hands on News - a quarterly community newsletter delivered free to all households on Barton.  Offering training opportunities in journalism, editing, computer skills and photography</t>
  </si>
  <si>
    <t>delivered to 2000 households</t>
  </si>
  <si>
    <t>Blackbird Leys Credit Union</t>
  </si>
  <si>
    <t>Cutteslowe Community Association</t>
  </si>
  <si>
    <t>NO INFORMATION RETURNED</t>
  </si>
  <si>
    <t>Leys News</t>
  </si>
  <si>
    <t>A free community newsletter, delivered to all households on Blackbird Leys and Greater Leys</t>
  </si>
  <si>
    <t>Blackbird Leys Community Development Initiative</t>
  </si>
  <si>
    <t>The Clockhouse Project - running activities for local residents over 50, promoting healthy life styles,</t>
  </si>
  <si>
    <t>Cowley Road Works</t>
  </si>
  <si>
    <t>Cutteslowe Seniors Group</t>
  </si>
  <si>
    <t>Kids Enjoy Exercise Now (KEEN)</t>
  </si>
  <si>
    <t>A project that provides sporting and other recreational activities for children &amp; young people with special needs in the Oxford area.</t>
  </si>
  <si>
    <t xml:space="preserve">A project that works with young people who are not in education, employment or training. </t>
  </si>
  <si>
    <t>The adventure playground was open for the Easter, Summer and Autumn holidays, offering safe recreational activities for C&amp;YP from across the city.</t>
  </si>
  <si>
    <t>West Oxford annual fun day held on 16.07.11</t>
  </si>
  <si>
    <t xml:space="preserve">unfortunately torrential rain until 1pm prevented many people from getting out or they made other plans.  </t>
  </si>
  <si>
    <t>7000 households</t>
  </si>
  <si>
    <t>450 individuals held on database. They have recorded 110 people accessing social sessions and events who have been befriended by volunteers who listen and explore ways to offer further support. Users also have opportunities to meet other people in similar situations and engage in organised events.                                                        See Case Studies for outcomes in appendix 2</t>
  </si>
  <si>
    <t xml:space="preserve">The carnival took place over the weekend of 2nd &amp; 3rd July 2011. 688 people performed in the Carnival procession, 647 people performed on the stages at Carnival in the park, 3650 people participated in free workshops &amp; activities at Carnival &amp; Fiesta, 67 groups &amp; individuals had stalls including 18 charities, 93 volunteers worked over 660 hours, 7 freelance posts were created and with local providers were contracted to provide infrastructure and services such as staging, lighting, sound, marquees and toilets.  </t>
  </si>
  <si>
    <t xml:space="preserve">In 2011/12 this project had 218 C&amp;YP registered as using this drop in facility and over 3000 recorded visits, 31 of these C&amp;YP received additional 121 support.  Positive engagement with girls and young women at risk of sexual exploitation, increasing their knowledge of their rights, to understand their situation and have access to the help and support they need.                                                               See case study in appendix 2 </t>
  </si>
  <si>
    <t xml:space="preserve">Service users were closely involved in every level of planning and running the event, demonstrating their capabilities and dispelling myths about mental health. Interactive community activities during the day contributed to bringing people together and creating a community.                                                            See case study in Appendix 2 </t>
  </si>
  <si>
    <t xml:space="preserve">Over 600 local people came to watch the switch on of the Christmas tree lights on the Oval. They then moved onto the Community Centre to sample the international food festival, singing and dancing. </t>
  </si>
  <si>
    <t>9 young parents have undertaken basic food hygiene training, they have received catering skills to help them into employment or further education.  The parents have had the opportunity to build their confidence and self esteem through active participation in the project and to learn valuable team work &amp; planning skills.</t>
  </si>
  <si>
    <t xml:space="preserve">The event raises awareness of issues affecting women &amp; encouraged and enabled women to showcase their skills &amp; knowledge. It gave many the opportunity to participate in activities they would not normally be able to.. </t>
  </si>
  <si>
    <t xml:space="preserve">In 2011/12, a total of 704 performance/events were programmed by Oxford Playhouse for Main stage. Playhouse Plays Out programme is a successful tool for generating a wider engagement with the arts, as it has attracted a broader range of people from traditionally under represented areas, ethnicities and socio economic backgrounds. Tickets are heavily subsidised or free. There were 165 performances of family friendly productions including the Jungle Book, Mr Stink, and the Very Hungry Caterpillar which attracted 47,045 family audiences,  Mr Stink involves issues around homelessness and Oxford Playhouse worked with local Big Issue sellers who did Q &amp; As with the family audiences after performances. .
</t>
  </si>
  <si>
    <t>This is a new charity created to promote excellence and participation in art and culture and to work with CRISIS to help end homelessness</t>
  </si>
  <si>
    <t>Home to Oxford's Youth Theatre and  a flagship arts centre it can truly be proud of  with young people at its heart, an energy and vibrancy to match the diversity of the area.</t>
  </si>
  <si>
    <t>There were a total of 5,528 items delivered and collected last year. 17,853 single items were sold and the average price per item was £14.58.  This work helped prevent 261 tons of furniture going to landfill.</t>
  </si>
  <si>
    <t xml:space="preserve">On average this project worked with 47 young people each quarter and over the 12 month period they supported 71 young people to move on of which 30 moved into alternative supported accommodation, 51 returned to family or moved in with friends, 4 moved into independent private rented accommodation, 1 moved into a B&amp;B, 1 took a local authority tenancy &amp; 4 returned to their previous home. </t>
  </si>
  <si>
    <t xml:space="preserve">This post holder worked in partnership with both statutory &amp; voluntary agencies to support &amp; empower 70 adults &amp; 93 children affected by domestic abuse.  </t>
  </si>
  <si>
    <t>Commissioning Homelessness 2011 / 2012</t>
  </si>
  <si>
    <t>During the academic term, 4 weekly recreational sessions are held for children &amp; young people with special needs. The benefits to users are that they often gain confidence, pride, and a sense of belonging, as well as making great steps physically. The students (volunteers) become their friends as well as their coaches. For the often over-worked parents, KEEN provides a much-needed break, and all activities are free.</t>
  </si>
  <si>
    <t>Oxford Friend</t>
  </si>
  <si>
    <t>A confidential telephone help line, advice, support and counselling to Oxfords gay men, lesbian, bisexual community, their family and friends</t>
  </si>
  <si>
    <t>Restore</t>
  </si>
  <si>
    <t>completed and on going</t>
  </si>
  <si>
    <t>Organisation/project</t>
  </si>
  <si>
    <t>Use organisational health check and monitor results.</t>
  </si>
  <si>
    <t>Support the development of Community &amp; Voluntary Organisation's</t>
  </si>
  <si>
    <t>Arts at the Old Fire Station</t>
  </si>
  <si>
    <t>PLEASE NOTE: Due to the nature of these services and client group some of this data may be counting individuals twice because they may be using more than one service.</t>
  </si>
  <si>
    <t>This has been a difficult year for this project, reduced funding streams has meant they have had to reduce their opening hours, although they continue to work with Oxford Credit Union to amalgamate their services.</t>
  </si>
  <si>
    <r>
      <t>Support for improved communication, networks and access to information</t>
    </r>
    <r>
      <rPr>
        <sz val="10"/>
        <rFont val="Arial"/>
        <family val="0"/>
      </rPr>
      <t xml:space="preserve"> so that: voluntary and community organisations have appropriate information about policy and strategy that affects them and are supported to voice their responses; </t>
    </r>
  </si>
  <si>
    <r>
      <t xml:space="preserve">Support for voluntary and community group development </t>
    </r>
    <r>
      <rPr>
        <sz val="10"/>
        <rFont val="Arial"/>
        <family val="0"/>
      </rPr>
      <t xml:space="preserve">so that: charities and social enterprises are enabled to deliver high quality services by successfully securing income, improving joint working, and achieving quality standards; </t>
    </r>
  </si>
  <si>
    <r>
      <t>Support for volunteering</t>
    </r>
    <r>
      <rPr>
        <sz val="10"/>
        <rFont val="Arial"/>
        <family val="0"/>
      </rPr>
      <t xml:space="preserve"> so that: voluntary and community organisations are enabled to recruit and retain sufficient volunteers for existing and new services and to manage these volunteers to a high standard; </t>
    </r>
  </si>
  <si>
    <t>funding contributed towards special wheel chair access transport, speakers fees and helped subsidised fees for some members of the group. .</t>
  </si>
  <si>
    <t xml:space="preserve">1-1 support for 60 groups City-wide.  Support includes funding advice, business planning, constitutions and legal structure, policies including health &amp; safety, risk assessment, insurance, HR &amp; employment good practice and the law. . </t>
  </si>
  <si>
    <t>A total of 109 community groups supported an increase of 18% from previous year.</t>
  </si>
  <si>
    <t>13 training workshops at least 5 in City</t>
  </si>
  <si>
    <t>48 held - 21 in City - workshops were on a variety of subjects which included ''introduction to Community Action', 'Equality &amp; Diversity', 'Community volunteers qualification', income generation, funding your work in a changing environment'.</t>
  </si>
  <si>
    <t>Resource centre kept up to date and information to include volunteering.</t>
  </si>
  <si>
    <t>Maintain on line directories and resources including directory of premises and directory of support services.</t>
  </si>
  <si>
    <t>2011-12 Targets</t>
  </si>
  <si>
    <t>500 members (50% city based)</t>
  </si>
  <si>
    <t>549 members at end of March 2011 (53% city based)</t>
  </si>
  <si>
    <t>Maintain quality programme for community &amp; voluntary sector forums. To enable CVS and statutory partners to come together with a minimum of 40 attendees per forum</t>
  </si>
  <si>
    <t>Good attendance at city forum with 100% positive feedback</t>
  </si>
  <si>
    <t>Aims of project</t>
  </si>
  <si>
    <t xml:space="preserve">Elder Stubbs Festival - An annual event promoting mental health awareness and bringing the community together. </t>
  </si>
  <si>
    <t>A project that supports individuals suffering from loneliness.</t>
  </si>
  <si>
    <t>Oxford Urban Wildlife Group</t>
  </si>
  <si>
    <t>Boundary Brook Nature Park - a local nature reserve managed by a group of volunteers</t>
  </si>
  <si>
    <t>Grants to Community &amp; Voluntary Organisations / Groups</t>
  </si>
  <si>
    <t>Old Marstons Over 50's Club</t>
  </si>
  <si>
    <t>During the year they had 9 speakers on subjects that vary from health to walking in France, 4 outings to places of interest &amp; 5 events.</t>
  </si>
  <si>
    <t xml:space="preserve">Annual Open Bidding  -  2011 /  2012 </t>
  </si>
  <si>
    <t>Grants Awarded under Council Priority - Strong &amp; Active Communities</t>
  </si>
  <si>
    <t>Oxford Civic Society - Oxford Street Parties</t>
  </si>
  <si>
    <t>Oxford Cricket Club</t>
  </si>
  <si>
    <t>DLA, Carers Allowance</t>
  </si>
  <si>
    <t>Child Support / Child Benefit</t>
  </si>
  <si>
    <t>APPENDIX 1</t>
  </si>
  <si>
    <t xml:space="preserve">ADVICE CENTRE MONITORING </t>
  </si>
  <si>
    <t>Total other funding</t>
  </si>
  <si>
    <t>Total amount of funding levered in</t>
  </si>
  <si>
    <t>Funding awarded to pay for a full time Domestic Abuse Outreach Worker.</t>
  </si>
  <si>
    <t>organisation/project</t>
  </si>
  <si>
    <t>Elmore Community Services</t>
  </si>
  <si>
    <t>Emmaus Oxford Furniture Store</t>
  </si>
  <si>
    <t>Fusion</t>
  </si>
  <si>
    <t>Modern Art Oxford</t>
  </si>
  <si>
    <t>Oxford Credit Union</t>
  </si>
  <si>
    <t>Oxford Inspires</t>
  </si>
  <si>
    <t>Pegasus Theatre</t>
  </si>
  <si>
    <t>Simon House</t>
  </si>
  <si>
    <t>The Gatehouse</t>
  </si>
  <si>
    <t>The Porch Steppin' Stones Centre</t>
  </si>
  <si>
    <t>Description of project</t>
  </si>
  <si>
    <t>Number of Beneficiaries</t>
  </si>
  <si>
    <t>Other funding received for this project (£)</t>
  </si>
  <si>
    <t>A financial co-operative run by its members providing a saving service and affordable loans</t>
  </si>
  <si>
    <t>Other funding received for this project  (£)</t>
  </si>
  <si>
    <t>Grant Awarded (£)</t>
  </si>
  <si>
    <t>Grant Awarded      (£)</t>
  </si>
  <si>
    <t>Aspire</t>
  </si>
  <si>
    <t>The Elmore Team provides practical help, emotional support, advocacy and outreach for people who have complex needs and who are not picked up through other services available. The service also provides training for colleagues in the health and social services network</t>
  </si>
  <si>
    <t>The Emmaus furniture store sell a wide range of second hand furniture and home wear items at low prices to low income households in Oxford.  Revenue gained from this is ploughed back into the Emmaus Community Oxford</t>
  </si>
  <si>
    <t xml:space="preserve">This organisation provides an open access drop-in centre for homeless and socially excluded persons, over 25 years of age. </t>
  </si>
  <si>
    <t>Oxfordshire Community &amp; Voluntary Action (OCVA)</t>
  </si>
  <si>
    <t>Achievements</t>
  </si>
  <si>
    <t>Commissioned arts partner</t>
  </si>
  <si>
    <t>Description of work area</t>
  </si>
  <si>
    <t>Total number of Beneficiaries (attendances/participation at events &amp; activities)</t>
  </si>
  <si>
    <t>Key Outcomes Achieved</t>
  </si>
  <si>
    <t>Other funding levered in for this project (£) (exc. Earned income)</t>
  </si>
  <si>
    <t xml:space="preserve">So far, 3 meetings of the youth forum have taken place and represents all clubs in the area. Members are learning to listen to each other and contribute to centre policy and make practical decisions which affect them and others.  </t>
  </si>
  <si>
    <t>project delayed - sessions to take place later in the summer</t>
  </si>
  <si>
    <t>Aspire worked with 283 individuals last year, 83% of these people abstained from drink &amp; drugs whilst engaging with Aspire, 21 people secured full time work and were off all out of work benefits, 47 secured part time employment, 55 were engaged in voluntary work placements and 63 engaged in training &amp; apprenticeship opportunities. 14 people were supported to independent living while 16 progressed to second stage housing eg hostel accommodation or supported housing.</t>
  </si>
  <si>
    <t>A hostel offering accommodation for 20 young people aged between 16- 25 years old as well as helping young homeless people develop their life skills and providing a day service, including structured activities targeted towards sustainable living, food, information and support.   The projects also provides a base from which resettlement work may be undertaken</t>
  </si>
  <si>
    <t xml:space="preserve">This team work with people who have complex needs to support them to maintain their tenancies thus avoiding homelessness.  92% of the people they worked with throughout the year remained in a fixed abode, whether that was in private rented accommodation, council temporary accommodation or permanent council tenancies. </t>
  </si>
  <si>
    <t>The Organisation provides sandwiches, cakes and soups, as well as hot and cold drinks, as appropriate, and fruit where possible. They also offer art and literature nights</t>
  </si>
  <si>
    <t>56 beds regularly occupied each night, not always by the same people.  During the year 244 clients supported to move on in a planned way. .</t>
  </si>
  <si>
    <t>During the year 18 individuals took part in courses run by this organisation &amp; 4 users of the centre obtained paid employment or volunteer placement.</t>
  </si>
  <si>
    <t>For 5 clients this respite helped them to sustain their tenancies while two were temporarily suspended from their supported accommodation and one person was mentally unwell and struggling to cope so is being supported through other resources..</t>
  </si>
  <si>
    <t>A community arts organisation delivering a programme of arts for adults and children from deprived communities. Deliverer of consultation workshops for public art installations and activity throughout the city.</t>
  </si>
  <si>
    <t>An international art gallery working with local, national and international artists to deliver community &amp; education programme aiming to increase the enjoyment and understanding of contemporary art and providing an internationally renowned exhibition programme.</t>
  </si>
  <si>
    <t>Working with musicians and artists to deliver music focused projects in the community and providing a professional innovative and experimental music series.</t>
  </si>
  <si>
    <t>Parasol supported children at Tower Playbase in Northway, John Henry Newman School in Littlemore, SOAP in South Oxford, Donnington Doorstep in East Oxford and Dovecote in Blackbird Leys.  Disabled teenagers were supported at a summer scheme on the Peers Campus.</t>
  </si>
  <si>
    <t xml:space="preserve">Achievements / Outcome </t>
  </si>
  <si>
    <t>Although not all of the places were taken this year, there were a few children with very high support needs. 54% of the children were from families on benefits. Outcome - from feedback parents reported a growth in confidence and skills in their offspring. Also noted was a reduction in anti social behaviour on the estate during the school holidays.</t>
  </si>
  <si>
    <t xml:space="preserve">A lively supportive group for the over 50's living in the Cutteslowe area. </t>
  </si>
  <si>
    <t xml:space="preserve">Funding awarded to pay for the printing costs of their community newsletter. </t>
  </si>
  <si>
    <t>Funding awarded to contribute towards the training needs of 18 volunteers working in the community café</t>
  </si>
  <si>
    <t>Funding  awarded to contribute towards the hall hire charges for a basketball tournament taking place on 01.10.11.</t>
  </si>
  <si>
    <t>Funding awarded to contribute towards the festival taking place on 02.12.11.</t>
  </si>
  <si>
    <t>50 people were involved creating music and at least 100 people attended music event</t>
  </si>
  <si>
    <t>Funding awarded to contribute towards working with unemployed young parents offering new skills that will help them into employment or further education</t>
  </si>
  <si>
    <t>Funding awarded to contribute towards establishing a youth forum at Cutteslowe</t>
  </si>
  <si>
    <t>Funding awarded to contribute towards three community workshops that will develop and produce a piece of interactive artwork</t>
  </si>
  <si>
    <t>workshops taken place in Blackbird Leys and Kennington village, participants have learnt new skills in photography and film.</t>
  </si>
  <si>
    <t>Funding awarded to provide free dog microchipping for local residents living on Blackbird Leys &amp; Greater Leys</t>
  </si>
  <si>
    <t>Funding awarded to purchase books &amp; activities to be used by children on Barton</t>
  </si>
  <si>
    <t>2,500 households</t>
  </si>
  <si>
    <t>Totals</t>
  </si>
  <si>
    <t xml:space="preserve">A free drop in facility for young people aged 8-18 years old. That aims to improve the knowledge of those attending with a better understanding of what it means to be healthy, stay safe, enjoy and achieve.   </t>
  </si>
  <si>
    <t xml:space="preserve">Leys News was distributed to all households on both Leys estates each month. Leys News carry out community journalism training on behalf of Brookes University.  Supporting other community groups across the city to produce community newsletters in their area. </t>
  </si>
  <si>
    <t>Offers advice and referral services for asylum seekers &amp; refugees. Operates as a drop-in service with lunch provided. Indoor games and leisure activities on Thursdays, between 11am and 4pm</t>
  </si>
  <si>
    <t>On average 41 asylum seekers &amp; refugees attend this weekly session.  Free meals provided, signposting and support to complete job applications which has helped people to build more productive lives.</t>
  </si>
  <si>
    <t>Telephone service open 3 evenings a week from 7pm-9pm during these times, over the year, volunteers handled 211 active calls and 195 emails</t>
  </si>
  <si>
    <t xml:space="preserve">During the year a variety of outdoor &amp; indoor events were held, this included wildlife walks and talks to botanical surveys of green sites. There were also 11 escorted groups of school children. The benefit to the community is a greater understanding of their wildlife surroundings. </t>
  </si>
  <si>
    <r>
      <t xml:space="preserve">Oxford Inspires supports cultural action in Oxfordshire, ensuring that more people have more opportunities to enjoy great cultural experiences more often.
Oxford Inspires is the cultural development agency for Oxfordshire.  Its role is to make it easier and more attractive for Oxfordshire residents and visitors to access cultural opportunities and to help create the conditions that enable artists and cultural organisations to flourish.  
</t>
    </r>
    <r>
      <rPr>
        <b/>
        <sz val="8"/>
        <rFont val="Arial"/>
        <family val="2"/>
      </rPr>
      <t>Highlights to date:</t>
    </r>
    <r>
      <rPr>
        <sz val="8"/>
        <rFont val="Arial"/>
        <family val="2"/>
      </rPr>
      <t xml:space="preserve">
• £2million additional investment secured for cultural activity
Since 2005 Oxford Inspires has secured about £2million additional investment. This is in addition to core costs provided by Oxford Inspires stakeholders. The majority of this £2million has passed to other organisations to deliver their programmes. Examples of this 2011/12:
• £10k for Pegasus MESH 2011
• £10k for Christmas Light Night 2011
• £750k approved from the Legacy Trust 
</t>
    </r>
  </si>
  <si>
    <t>A touring theatre company - making theatre more accessible to wide audiences who would not normally access theatre.</t>
  </si>
  <si>
    <t>n/a</t>
  </si>
  <si>
    <t xml:space="preserve">Agnes Smith/BBL Neighbourhood Support Scheme </t>
  </si>
  <si>
    <t>Council Priority - Improve the Local Environment, Economy &amp; Quality of Life</t>
  </si>
  <si>
    <t>Oxford International Links (OIL)</t>
  </si>
  <si>
    <t>OIL is an umbrella organisation that co-ordinates many twinning events throughout the year</t>
  </si>
  <si>
    <t>Donnington Doorstep Family Centre</t>
  </si>
  <si>
    <t>Other funding received for this project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</si>
</sst>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_ ;[Red]\-0\ "/>
    <numFmt numFmtId="168" formatCode="#,##0_ ;[Red]\-#,##0\ "/>
    <numFmt numFmtId="169" formatCode="&quot;£&quot;#,##0"/>
    <numFmt numFmtId="170" formatCode="&quot;£&quot;#,##0.00"/>
    <numFmt numFmtId="171" formatCode="[$€-2]\ #,##0.00_);[Red]\([$€-2]\ #,##0.00\)"/>
  </numFmts>
  <fonts count="17">
    <font>
      <sz val="10"/>
      <name val="Arial"/>
      <family val="0"/>
    </font>
    <font>
      <b/>
      <sz val="10"/>
      <name val="Arial"/>
      <family val="2"/>
    </font>
    <font>
      <sz val="10"/>
      <color indexed="8"/>
      <name val="Arial"/>
      <family val="2"/>
    </font>
    <font>
      <b/>
      <u val="single"/>
      <sz val="10"/>
      <name val="Arial"/>
      <family val="2"/>
    </font>
    <font>
      <b/>
      <sz val="11"/>
      <name val="Arial"/>
      <family val="2"/>
    </font>
    <font>
      <b/>
      <sz val="12"/>
      <name val="Arial"/>
      <family val="2"/>
    </font>
    <font>
      <b/>
      <u val="single"/>
      <sz val="12"/>
      <name val="Arial"/>
      <family val="2"/>
    </font>
    <font>
      <b/>
      <sz val="18"/>
      <name val="Arial"/>
      <family val="2"/>
    </font>
    <font>
      <sz val="8"/>
      <name val="Arial"/>
      <family val="0"/>
    </font>
    <font>
      <b/>
      <u val="single"/>
      <sz val="10"/>
      <color indexed="12"/>
      <name val="Arial"/>
      <family val="2"/>
    </font>
    <font>
      <sz val="10"/>
      <color indexed="12"/>
      <name val="Arial"/>
      <family val="2"/>
    </font>
    <font>
      <sz val="8"/>
      <color indexed="12"/>
      <name val="Arial"/>
      <family val="2"/>
    </font>
    <font>
      <b/>
      <sz val="8"/>
      <name val="Tahoma"/>
      <family val="0"/>
    </font>
    <font>
      <sz val="8"/>
      <name val="Tahoma"/>
      <family val="0"/>
    </font>
    <font>
      <b/>
      <sz val="8"/>
      <name val="Arial"/>
      <family val="2"/>
    </font>
    <font>
      <sz val="8"/>
      <color indexed="8"/>
      <name val="Arial"/>
      <family val="2"/>
    </font>
    <font>
      <sz val="10"/>
      <color indexed="63"/>
      <name val="Arial"/>
      <family val="2"/>
    </font>
  </fonts>
  <fills count="3">
    <fill>
      <patternFill/>
    </fill>
    <fill>
      <patternFill patternType="gray125"/>
    </fill>
    <fill>
      <patternFill patternType="solid">
        <fgColor indexed="22"/>
        <bgColor indexed="64"/>
      </patternFill>
    </fill>
  </fills>
  <borders count="17">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5">
    <xf numFmtId="0" fontId="0" fillId="0" borderId="0" xfId="0" applyAlignment="1">
      <alignment/>
    </xf>
    <xf numFmtId="4" fontId="0" fillId="0" borderId="0" xfId="0" applyNumberFormat="1" applyAlignment="1">
      <alignment/>
    </xf>
    <xf numFmtId="0" fontId="0" fillId="0" borderId="0" xfId="0" applyAlignment="1">
      <alignment horizontal="center"/>
    </xf>
    <xf numFmtId="0" fontId="1" fillId="0" borderId="0" xfId="0" applyFont="1" applyAlignment="1">
      <alignment/>
    </xf>
    <xf numFmtId="0" fontId="0" fillId="0" borderId="0" xfId="0" applyAlignment="1">
      <alignment horizontal="center" wrapText="1"/>
    </xf>
    <xf numFmtId="0" fontId="1" fillId="0" borderId="0" xfId="0" applyFont="1" applyBorder="1" applyAlignment="1">
      <alignment/>
    </xf>
    <xf numFmtId="0" fontId="1" fillId="0" borderId="0" xfId="0" applyFont="1" applyBorder="1" applyAlignment="1">
      <alignment wrapText="1"/>
    </xf>
    <xf numFmtId="0" fontId="0" fillId="0" borderId="0" xfId="0" applyAlignment="1">
      <alignment wrapText="1"/>
    </xf>
    <xf numFmtId="0" fontId="0" fillId="0" borderId="0" xfId="0" applyAlignment="1">
      <alignment horizontal="left" wrapText="1"/>
    </xf>
    <xf numFmtId="0" fontId="0" fillId="0" borderId="1" xfId="0" applyBorder="1" applyAlignment="1">
      <alignment/>
    </xf>
    <xf numFmtId="0" fontId="0" fillId="0" borderId="1" xfId="0" applyBorder="1" applyAlignment="1">
      <alignment wrapText="1"/>
    </xf>
    <xf numFmtId="0" fontId="1" fillId="0" borderId="1" xfId="0" applyFont="1" applyBorder="1" applyAlignment="1">
      <alignment/>
    </xf>
    <xf numFmtId="4" fontId="1" fillId="0" borderId="1" xfId="0" applyNumberFormat="1"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wrapText="1"/>
    </xf>
    <xf numFmtId="0" fontId="1" fillId="0" borderId="0" xfId="0" applyFont="1" applyBorder="1" applyAlignment="1">
      <alignment horizontal="center" wrapText="1"/>
    </xf>
    <xf numFmtId="38" fontId="0" fillId="0" borderId="0" xfId="0" applyNumberFormat="1" applyAlignment="1">
      <alignment/>
    </xf>
    <xf numFmtId="38" fontId="1" fillId="0" borderId="1" xfId="0" applyNumberFormat="1" applyFont="1" applyBorder="1" applyAlignment="1">
      <alignment horizontal="center" wrapText="1"/>
    </xf>
    <xf numFmtId="0" fontId="0" fillId="0" borderId="1" xfId="0" applyFont="1" applyBorder="1" applyAlignment="1">
      <alignment vertical="top"/>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0" borderId="0" xfId="0" applyFont="1" applyAlignment="1">
      <alignment vertical="top"/>
    </xf>
    <xf numFmtId="0" fontId="0" fillId="0" borderId="1" xfId="0" applyBorder="1" applyAlignment="1">
      <alignment vertical="top" wrapText="1"/>
    </xf>
    <xf numFmtId="0" fontId="0" fillId="0" borderId="0" xfId="0" applyAlignment="1">
      <alignment vertical="top" wrapText="1"/>
    </xf>
    <xf numFmtId="0" fontId="0" fillId="0" borderId="2" xfId="0" applyFont="1" applyBorder="1" applyAlignment="1">
      <alignment vertical="top" wrapText="1"/>
    </xf>
    <xf numFmtId="0" fontId="2" fillId="0" borderId="1" xfId="0" applyFont="1" applyBorder="1" applyAlignment="1">
      <alignment vertical="top" wrapText="1"/>
    </xf>
    <xf numFmtId="0" fontId="0" fillId="0" borderId="1" xfId="0" applyBorder="1" applyAlignment="1">
      <alignment horizontal="center" vertical="top" wrapText="1"/>
    </xf>
    <xf numFmtId="38" fontId="0" fillId="0" borderId="1" xfId="0" applyNumberFormat="1" applyFont="1" applyBorder="1" applyAlignment="1">
      <alignment horizontal="center" vertical="top" wrapText="1"/>
    </xf>
    <xf numFmtId="38" fontId="0" fillId="0" borderId="1" xfId="0" applyNumberFormat="1" applyBorder="1" applyAlignment="1">
      <alignment vertical="top" wrapText="1"/>
    </xf>
    <xf numFmtId="0" fontId="1" fillId="0" borderId="3" xfId="0" applyFont="1" applyBorder="1" applyAlignment="1">
      <alignment horizontal="left" wrapText="1"/>
    </xf>
    <xf numFmtId="0" fontId="0" fillId="0" borderId="0" xfId="0" applyBorder="1" applyAlignment="1">
      <alignment wrapText="1"/>
    </xf>
    <xf numFmtId="0" fontId="0" fillId="0" borderId="4" xfId="0" applyBorder="1" applyAlignment="1">
      <alignment/>
    </xf>
    <xf numFmtId="0" fontId="1" fillId="0" borderId="1" xfId="0" applyFont="1" applyBorder="1" applyAlignment="1">
      <alignment horizontal="left" wrapText="1"/>
    </xf>
    <xf numFmtId="38" fontId="0" fillId="0" borderId="1" xfId="0" applyNumberFormat="1" applyBorder="1" applyAlignment="1">
      <alignment horizontal="left"/>
    </xf>
    <xf numFmtId="4" fontId="0" fillId="0" borderId="4" xfId="0" applyNumberFormat="1" applyBorder="1" applyAlignment="1">
      <alignment/>
    </xf>
    <xf numFmtId="0" fontId="0" fillId="0" borderId="4" xfId="0" applyBorder="1" applyAlignment="1">
      <alignment horizontal="center"/>
    </xf>
    <xf numFmtId="0" fontId="0" fillId="0" borderId="4" xfId="0" applyBorder="1" applyAlignment="1">
      <alignment wrapText="1"/>
    </xf>
    <xf numFmtId="0" fontId="4" fillId="0" borderId="0" xfId="0" applyFont="1" applyBorder="1" applyAlignment="1">
      <alignment/>
    </xf>
    <xf numFmtId="4" fontId="1" fillId="0" borderId="0" xfId="0" applyNumberFormat="1" applyFont="1" applyAlignment="1">
      <alignment/>
    </xf>
    <xf numFmtId="0" fontId="0" fillId="0" borderId="0" xfId="0" applyFill="1" applyBorder="1" applyAlignment="1">
      <alignment/>
    </xf>
    <xf numFmtId="4" fontId="0" fillId="0" borderId="0" xfId="0" applyNumberFormat="1" applyAlignment="1">
      <alignment wrapText="1"/>
    </xf>
    <xf numFmtId="4" fontId="1" fillId="0" borderId="0" xfId="0" applyNumberFormat="1" applyFont="1" applyBorder="1" applyAlignment="1">
      <alignment wrapText="1"/>
    </xf>
    <xf numFmtId="0" fontId="1" fillId="0" borderId="0" xfId="0" applyFont="1" applyBorder="1" applyAlignment="1">
      <alignment horizontal="left" wrapText="1"/>
    </xf>
    <xf numFmtId="4" fontId="0" fillId="0" borderId="0" xfId="0" applyNumberFormat="1" applyBorder="1" applyAlignment="1">
      <alignment/>
    </xf>
    <xf numFmtId="0" fontId="0" fillId="0" borderId="0" xfId="0" applyBorder="1" applyAlignment="1">
      <alignment/>
    </xf>
    <xf numFmtId="38" fontId="0" fillId="0" borderId="0" xfId="0" applyNumberFormat="1" applyBorder="1" applyAlignment="1">
      <alignment/>
    </xf>
    <xf numFmtId="0" fontId="1" fillId="0" borderId="0" xfId="0" applyFont="1" applyAlignment="1">
      <alignment horizontal="center" wrapText="1"/>
    </xf>
    <xf numFmtId="4" fontId="1" fillId="0" borderId="5" xfId="0" applyNumberFormat="1" applyFont="1" applyBorder="1" applyAlignment="1">
      <alignment/>
    </xf>
    <xf numFmtId="38" fontId="0" fillId="0" borderId="1" xfId="0" applyNumberFormat="1" applyFont="1" applyBorder="1" applyAlignment="1">
      <alignment horizontal="right" vertical="top" wrapText="1"/>
    </xf>
    <xf numFmtId="0" fontId="0" fillId="0" borderId="0" xfId="0" applyBorder="1" applyAlignment="1">
      <alignment horizontal="center"/>
    </xf>
    <xf numFmtId="38" fontId="1" fillId="0" borderId="5" xfId="0" applyNumberFormat="1" applyFont="1" applyBorder="1" applyAlignment="1">
      <alignment wrapText="1"/>
    </xf>
    <xf numFmtId="0" fontId="1" fillId="0" borderId="0" xfId="0" applyFont="1" applyBorder="1" applyAlignment="1">
      <alignment horizontal="center"/>
    </xf>
    <xf numFmtId="0" fontId="1" fillId="0" borderId="6" xfId="0" applyFont="1" applyFill="1" applyBorder="1" applyAlignment="1">
      <alignment horizontal="center" vertical="top" wrapText="1"/>
    </xf>
    <xf numFmtId="0" fontId="1" fillId="0" borderId="0" xfId="0" applyFont="1" applyAlignment="1">
      <alignment horizontal="center"/>
    </xf>
    <xf numFmtId="3" fontId="1" fillId="0" borderId="5" xfId="0" applyNumberFormat="1" applyFont="1" applyBorder="1" applyAlignment="1">
      <alignment/>
    </xf>
    <xf numFmtId="38" fontId="1" fillId="0" borderId="5" xfId="0" applyNumberFormat="1" applyFont="1" applyBorder="1" applyAlignment="1">
      <alignment/>
    </xf>
    <xf numFmtId="38" fontId="0" fillId="0" borderId="5" xfId="0" applyNumberFormat="1" applyBorder="1" applyAlignment="1">
      <alignment/>
    </xf>
    <xf numFmtId="0" fontId="1" fillId="0" borderId="7"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xf>
    <xf numFmtId="0" fontId="0" fillId="0" borderId="1" xfId="0" applyBorder="1" applyAlignment="1">
      <alignment vertical="top"/>
    </xf>
    <xf numFmtId="0" fontId="0" fillId="0" borderId="0" xfId="0" applyFont="1" applyAlignment="1">
      <alignment vertical="top" wrapText="1"/>
    </xf>
    <xf numFmtId="38" fontId="0" fillId="0" borderId="1" xfId="0" applyNumberFormat="1" applyBorder="1" applyAlignment="1">
      <alignment vertical="top"/>
    </xf>
    <xf numFmtId="3" fontId="0" fillId="0" borderId="1" xfId="0" applyNumberFormat="1" applyBorder="1" applyAlignment="1">
      <alignment vertical="top"/>
    </xf>
    <xf numFmtId="0" fontId="0" fillId="0" borderId="1" xfId="0" applyFont="1" applyFill="1" applyBorder="1" applyAlignment="1">
      <alignment vertical="top"/>
    </xf>
    <xf numFmtId="0" fontId="1" fillId="0" borderId="1" xfId="0" applyFont="1" applyBorder="1" applyAlignment="1">
      <alignment vertical="top" wrapText="1"/>
    </xf>
    <xf numFmtId="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top"/>
    </xf>
    <xf numFmtId="3" fontId="1" fillId="0" borderId="0" xfId="0" applyNumberFormat="1" applyFont="1" applyBorder="1" applyAlignment="1">
      <alignment/>
    </xf>
    <xf numFmtId="0" fontId="5" fillId="0" borderId="1" xfId="0" applyFont="1" applyBorder="1" applyAlignment="1">
      <alignment/>
    </xf>
    <xf numFmtId="0" fontId="0" fillId="0" borderId="1" xfId="0" applyBorder="1" applyAlignment="1">
      <alignment horizontal="center" vertical="top"/>
    </xf>
    <xf numFmtId="0" fontId="0" fillId="0" borderId="8" xfId="0" applyFill="1" applyBorder="1" applyAlignment="1">
      <alignment vertical="top" wrapText="1"/>
    </xf>
    <xf numFmtId="0" fontId="0" fillId="0" borderId="0" xfId="0" applyFont="1" applyBorder="1" applyAlignment="1">
      <alignment horizontal="left" wrapText="1"/>
    </xf>
    <xf numFmtId="0" fontId="7" fillId="0" borderId="0" xfId="0" applyFont="1" applyBorder="1" applyAlignment="1">
      <alignment horizontal="center" vertical="center"/>
    </xf>
    <xf numFmtId="0" fontId="9" fillId="0" borderId="1" xfId="0" applyFont="1" applyBorder="1" applyAlignment="1" applyProtection="1">
      <alignment horizontal="center" wrapText="1"/>
      <protection/>
    </xf>
    <xf numFmtId="3" fontId="8" fillId="0" borderId="1" xfId="0" applyNumberFormat="1" applyFont="1" applyBorder="1" applyAlignment="1" applyProtection="1">
      <alignment horizontal="center" wrapText="1"/>
      <protection/>
    </xf>
    <xf numFmtId="3" fontId="8" fillId="0" borderId="3" xfId="0" applyNumberFormat="1" applyFont="1" applyFill="1" applyBorder="1" applyAlignment="1" applyProtection="1">
      <alignment horizontal="center" wrapText="1"/>
      <protection/>
    </xf>
    <xf numFmtId="3" fontId="8" fillId="0" borderId="1" xfId="0" applyNumberFormat="1" applyFont="1" applyFill="1" applyBorder="1" applyAlignment="1" applyProtection="1">
      <alignment horizontal="center" wrapText="1"/>
      <protection/>
    </xf>
    <xf numFmtId="3" fontId="8" fillId="0" borderId="1" xfId="0" applyNumberFormat="1" applyFont="1" applyFill="1" applyBorder="1" applyAlignment="1" applyProtection="1">
      <alignment horizontal="center" vertical="center" wrapText="1"/>
      <protection/>
    </xf>
    <xf numFmtId="169" fontId="11" fillId="0" borderId="1" xfId="0" applyNumberFormat="1" applyFont="1" applyBorder="1" applyAlignment="1" applyProtection="1">
      <alignment horizontal="center" wrapText="1"/>
      <protection/>
    </xf>
    <xf numFmtId="169" fontId="11" fillId="0" borderId="3" xfId="0" applyNumberFormat="1" applyFont="1" applyFill="1" applyBorder="1" applyAlignment="1" applyProtection="1">
      <alignment horizontal="center" wrapText="1"/>
      <protection/>
    </xf>
    <xf numFmtId="169" fontId="11" fillId="0" borderId="1" xfId="0" applyNumberFormat="1" applyFont="1" applyFill="1" applyBorder="1" applyAlignment="1" applyProtection="1">
      <alignment horizontal="center" wrapText="1"/>
      <protection/>
    </xf>
    <xf numFmtId="0" fontId="1" fillId="0" borderId="2" xfId="0" applyFont="1" applyBorder="1" applyAlignment="1" applyProtection="1">
      <alignment horizontal="left" wrapText="1"/>
      <protection/>
    </xf>
    <xf numFmtId="0" fontId="0" fillId="0" borderId="1" xfId="0" applyFont="1" applyBorder="1" applyAlignment="1" applyProtection="1">
      <alignment horizontal="left" wrapText="1"/>
      <protection/>
    </xf>
    <xf numFmtId="3" fontId="0" fillId="0" borderId="1" xfId="0" applyNumberFormat="1" applyFont="1" applyBorder="1" applyAlignment="1" applyProtection="1">
      <alignment horizontal="right" wrapText="1"/>
      <protection/>
    </xf>
    <xf numFmtId="3" fontId="0" fillId="0" borderId="3" xfId="0" applyNumberFormat="1" applyFont="1" applyBorder="1" applyAlignment="1" applyProtection="1">
      <alignment horizontal="right" wrapText="1"/>
      <protection/>
    </xf>
    <xf numFmtId="0" fontId="1" fillId="0" borderId="1" xfId="0" applyFont="1" applyBorder="1" applyAlignment="1" applyProtection="1">
      <alignment horizontal="left" wrapText="1"/>
      <protection/>
    </xf>
    <xf numFmtId="0" fontId="1" fillId="0" borderId="1" xfId="0" applyFont="1" applyFill="1" applyBorder="1" applyAlignment="1" applyProtection="1">
      <alignment horizontal="left" wrapText="1"/>
      <protection/>
    </xf>
    <xf numFmtId="3" fontId="1" fillId="0" borderId="1" xfId="0" applyNumberFormat="1" applyFont="1" applyFill="1" applyBorder="1" applyAlignment="1">
      <alignment horizontal="right"/>
    </xf>
    <xf numFmtId="3" fontId="1" fillId="0" borderId="3" xfId="0" applyNumberFormat="1" applyFont="1" applyFill="1" applyBorder="1" applyAlignment="1">
      <alignment horizontal="right"/>
    </xf>
    <xf numFmtId="0" fontId="0" fillId="0" borderId="0" xfId="0" applyFill="1" applyAlignment="1">
      <alignment/>
    </xf>
    <xf numFmtId="0" fontId="1" fillId="2" borderId="6" xfId="0" applyFont="1" applyFill="1" applyBorder="1" applyAlignment="1" applyProtection="1">
      <alignment horizontal="left" wrapText="1"/>
      <protection/>
    </xf>
    <xf numFmtId="0" fontId="1" fillId="2" borderId="8" xfId="0" applyFont="1" applyFill="1" applyBorder="1" applyAlignment="1" applyProtection="1">
      <alignment horizontal="left" wrapText="1"/>
      <protection/>
    </xf>
    <xf numFmtId="3" fontId="1" fillId="2" borderId="8" xfId="0" applyNumberFormat="1" applyFont="1" applyFill="1" applyBorder="1" applyAlignment="1" applyProtection="1">
      <alignment horizontal="right" wrapText="1"/>
      <protection/>
    </xf>
    <xf numFmtId="3" fontId="1" fillId="2" borderId="8" xfId="0" applyNumberFormat="1" applyFont="1" applyFill="1" applyBorder="1" applyAlignment="1">
      <alignment horizontal="right"/>
    </xf>
    <xf numFmtId="0" fontId="0" fillId="2" borderId="1" xfId="0" applyFill="1" applyBorder="1" applyAlignment="1">
      <alignment/>
    </xf>
    <xf numFmtId="3" fontId="0" fillId="0" borderId="3" xfId="0" applyNumberFormat="1" applyBorder="1" applyAlignment="1">
      <alignment horizontal="right"/>
    </xf>
    <xf numFmtId="0" fontId="1" fillId="0" borderId="9" xfId="0" applyFont="1" applyBorder="1" applyAlignment="1" applyProtection="1">
      <alignment horizontal="left" wrapText="1"/>
      <protection/>
    </xf>
    <xf numFmtId="0" fontId="0" fillId="0" borderId="9" xfId="0" applyFont="1" applyBorder="1" applyAlignment="1" applyProtection="1">
      <alignment horizontal="left" wrapText="1"/>
      <protection/>
    </xf>
    <xf numFmtId="3" fontId="0" fillId="0" borderId="9" xfId="0" applyNumberFormat="1" applyFont="1" applyBorder="1" applyAlignment="1" applyProtection="1">
      <alignment horizontal="right" wrapText="1"/>
      <protection/>
    </xf>
    <xf numFmtId="3" fontId="0" fillId="0" borderId="10" xfId="0" applyNumberFormat="1" applyBorder="1" applyAlignment="1">
      <alignment horizontal="right"/>
    </xf>
    <xf numFmtId="0" fontId="0" fillId="0" borderId="1" xfId="0" applyFont="1" applyFill="1" applyBorder="1" applyAlignment="1" applyProtection="1">
      <alignment horizontal="left" wrapText="1"/>
      <protection/>
    </xf>
    <xf numFmtId="3" fontId="0" fillId="0" borderId="11" xfId="0" applyNumberFormat="1" applyFont="1" applyFill="1" applyBorder="1" applyAlignment="1" applyProtection="1">
      <alignment horizontal="right" wrapText="1"/>
      <protection/>
    </xf>
    <xf numFmtId="3" fontId="0" fillId="0" borderId="1" xfId="0" applyNumberFormat="1" applyFont="1" applyFill="1" applyBorder="1" applyAlignment="1" applyProtection="1">
      <alignment horizontal="right" wrapText="1"/>
      <protection/>
    </xf>
    <xf numFmtId="0" fontId="1" fillId="0" borderId="2" xfId="0" applyFont="1" applyFill="1" applyBorder="1" applyAlignment="1" applyProtection="1">
      <alignment horizontal="left" wrapText="1"/>
      <protection/>
    </xf>
    <xf numFmtId="0" fontId="0" fillId="0" borderId="3" xfId="0" applyFont="1" applyFill="1" applyBorder="1" applyAlignment="1" applyProtection="1">
      <alignment horizontal="left" wrapText="1"/>
      <protection/>
    </xf>
    <xf numFmtId="3" fontId="0" fillId="0" borderId="3" xfId="0" applyNumberFormat="1" applyFont="1" applyFill="1" applyBorder="1" applyAlignment="1" applyProtection="1">
      <alignment horizontal="right" wrapText="1"/>
      <protection/>
    </xf>
    <xf numFmtId="3" fontId="0" fillId="0" borderId="12" xfId="0" applyNumberFormat="1" applyFont="1" applyBorder="1" applyAlignment="1" applyProtection="1">
      <alignment horizontal="right" wrapText="1"/>
      <protection/>
    </xf>
    <xf numFmtId="0" fontId="0" fillId="2" borderId="2" xfId="0" applyFont="1" applyFill="1" applyBorder="1" applyAlignment="1" applyProtection="1">
      <alignment horizontal="left" wrapText="1"/>
      <protection/>
    </xf>
    <xf numFmtId="3" fontId="0" fillId="2" borderId="2" xfId="0" applyNumberFormat="1" applyFont="1" applyFill="1" applyBorder="1" applyAlignment="1" applyProtection="1">
      <alignment horizontal="right" wrapText="1"/>
      <protection/>
    </xf>
    <xf numFmtId="3" fontId="1" fillId="2" borderId="13" xfId="0" applyNumberFormat="1" applyFont="1" applyFill="1" applyBorder="1" applyAlignment="1">
      <alignment horizontal="right"/>
    </xf>
    <xf numFmtId="3" fontId="0" fillId="0" borderId="2" xfId="0" applyNumberFormat="1" applyFont="1" applyFill="1" applyBorder="1" applyAlignment="1" applyProtection="1">
      <alignment horizontal="right" wrapText="1"/>
      <protection/>
    </xf>
    <xf numFmtId="3" fontId="0" fillId="0" borderId="2" xfId="0" applyNumberFormat="1" applyFont="1" applyFill="1" applyBorder="1" applyAlignment="1">
      <alignment horizontal="right"/>
    </xf>
    <xf numFmtId="3" fontId="0" fillId="0" borderId="13" xfId="0" applyNumberFormat="1" applyFont="1" applyFill="1" applyBorder="1" applyAlignment="1">
      <alignment horizontal="right"/>
    </xf>
    <xf numFmtId="0" fontId="0" fillId="0" borderId="3" xfId="0" applyFont="1" applyBorder="1" applyAlignment="1" applyProtection="1">
      <alignment horizontal="left" wrapText="1"/>
      <protection/>
    </xf>
    <xf numFmtId="3" fontId="0" fillId="0" borderId="1" xfId="0" applyNumberFormat="1" applyBorder="1" applyAlignment="1">
      <alignment horizontal="right" wrapText="1"/>
    </xf>
    <xf numFmtId="0" fontId="1" fillId="2" borderId="2" xfId="0" applyFont="1" applyFill="1" applyBorder="1" applyAlignment="1" applyProtection="1">
      <alignment horizontal="left" wrapText="1"/>
      <protection/>
    </xf>
    <xf numFmtId="3" fontId="1" fillId="2" borderId="2" xfId="0" applyNumberFormat="1" applyFont="1" applyFill="1" applyBorder="1" applyAlignment="1" applyProtection="1">
      <alignment horizontal="right" wrapText="1"/>
      <protection/>
    </xf>
    <xf numFmtId="3" fontId="1" fillId="0" borderId="14" xfId="0" applyNumberFormat="1" applyFont="1" applyFill="1" applyBorder="1" applyAlignment="1" applyProtection="1">
      <alignment horizontal="right" wrapText="1"/>
      <protection/>
    </xf>
    <xf numFmtId="3" fontId="1" fillId="0" borderId="13" xfId="0" applyNumberFormat="1" applyFont="1" applyFill="1" applyBorder="1" applyAlignment="1">
      <alignment horizontal="right"/>
    </xf>
    <xf numFmtId="3" fontId="1" fillId="0" borderId="3" xfId="0" applyNumberFormat="1" applyFont="1" applyBorder="1" applyAlignment="1">
      <alignment horizontal="right"/>
    </xf>
    <xf numFmtId="0" fontId="1" fillId="0" borderId="11" xfId="0" applyFont="1" applyFill="1" applyBorder="1" applyAlignment="1" applyProtection="1">
      <alignment horizontal="left" wrapText="1"/>
      <protection/>
    </xf>
    <xf numFmtId="0" fontId="10" fillId="0" borderId="6" xfId="0" applyFont="1" applyBorder="1" applyAlignment="1" applyProtection="1">
      <alignment horizontal="left"/>
      <protection/>
    </xf>
    <xf numFmtId="3" fontId="10" fillId="0" borderId="6" xfId="0" applyNumberFormat="1" applyFont="1" applyBorder="1" applyAlignment="1" applyProtection="1">
      <alignment horizontal="right"/>
      <protection/>
    </xf>
    <xf numFmtId="3" fontId="0" fillId="0" borderId="6" xfId="0" applyNumberFormat="1" applyFont="1" applyFill="1" applyBorder="1" applyAlignment="1">
      <alignment horizontal="right"/>
    </xf>
    <xf numFmtId="0" fontId="1" fillId="0" borderId="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1"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ill="1" applyBorder="1" applyAlignment="1">
      <alignment wrapText="1"/>
    </xf>
    <xf numFmtId="0" fontId="0" fillId="0" borderId="0" xfId="0" applyFont="1" applyBorder="1" applyAlignment="1">
      <alignment wrapText="1"/>
    </xf>
    <xf numFmtId="0" fontId="0" fillId="0" borderId="0" xfId="0" applyFont="1" applyAlignment="1">
      <alignment/>
    </xf>
    <xf numFmtId="0" fontId="1" fillId="0" borderId="0" xfId="0" applyFont="1" applyFill="1" applyBorder="1" applyAlignment="1" applyProtection="1">
      <alignment horizontal="left"/>
      <protection/>
    </xf>
    <xf numFmtId="0" fontId="1" fillId="0" borderId="0" xfId="0" applyFont="1" applyAlignment="1">
      <alignment wrapText="1"/>
    </xf>
    <xf numFmtId="3" fontId="0" fillId="0" borderId="3" xfId="0" applyNumberFormat="1" applyFont="1" applyBorder="1" applyAlignment="1">
      <alignment horizontal="right"/>
    </xf>
    <xf numFmtId="0" fontId="0" fillId="0" borderId="1" xfId="0" applyFont="1" applyBorder="1" applyAlignment="1">
      <alignment/>
    </xf>
    <xf numFmtId="0" fontId="0" fillId="0" borderId="1" xfId="0" applyFont="1" applyBorder="1" applyAlignment="1">
      <alignment vertical="center" wrapText="1"/>
    </xf>
    <xf numFmtId="0" fontId="0" fillId="0" borderId="1" xfId="0" applyBorder="1" applyAlignment="1">
      <alignment vertical="center" wrapText="1"/>
    </xf>
    <xf numFmtId="38" fontId="0" fillId="0" borderId="1" xfId="0" applyNumberFormat="1" applyBorder="1" applyAlignment="1">
      <alignment vertical="center" wrapText="1"/>
    </xf>
    <xf numFmtId="0" fontId="0" fillId="0" borderId="1" xfId="0" applyBorder="1" applyAlignment="1">
      <alignment vertical="center"/>
    </xf>
    <xf numFmtId="38" fontId="0" fillId="0" borderId="1" xfId="0" applyNumberFormat="1" applyBorder="1" applyAlignment="1">
      <alignment vertical="center"/>
    </xf>
    <xf numFmtId="38" fontId="0" fillId="0" borderId="1" xfId="0" applyNumberFormat="1" applyBorder="1" applyAlignment="1">
      <alignment horizontal="center" vertical="center" wrapText="1"/>
    </xf>
    <xf numFmtId="38" fontId="0" fillId="0" borderId="1" xfId="0" applyNumberFormat="1" applyBorder="1" applyAlignment="1">
      <alignment horizontal="center" vertical="center"/>
    </xf>
    <xf numFmtId="38"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40" fontId="0" fillId="0" borderId="1" xfId="0" applyNumberFormat="1" applyFont="1" applyBorder="1" applyAlignment="1">
      <alignment horizontal="center" vertical="center" wrapText="1"/>
    </xf>
    <xf numFmtId="0" fontId="0" fillId="0" borderId="1" xfId="0" applyBorder="1" applyAlignment="1">
      <alignment horizontal="left" vertical="center" wrapText="1"/>
    </xf>
    <xf numFmtId="3" fontId="0" fillId="0" borderId="1" xfId="0" applyNumberFormat="1" applyBorder="1" applyAlignment="1">
      <alignment horizontal="center" vertical="center" wrapText="1"/>
    </xf>
    <xf numFmtId="3" fontId="0" fillId="0" borderId="1" xfId="0" applyNumberFormat="1" applyFont="1" applyBorder="1" applyAlignment="1">
      <alignment horizontal="center" vertical="center" wrapText="1"/>
    </xf>
    <xf numFmtId="0" fontId="0" fillId="0" borderId="1" xfId="0" applyFont="1" applyFill="1" applyBorder="1" applyAlignment="1">
      <alignment vertical="center"/>
    </xf>
    <xf numFmtId="4" fontId="0" fillId="0" borderId="1" xfId="0" applyNumberFormat="1" applyBorder="1" applyAlignment="1">
      <alignment horizontal="center" vertical="center"/>
    </xf>
    <xf numFmtId="0" fontId="0" fillId="0" borderId="9" xfId="0" applyBorder="1" applyAlignment="1">
      <alignment wrapText="1"/>
    </xf>
    <xf numFmtId="0" fontId="0" fillId="0" borderId="9" xfId="0" applyBorder="1" applyAlignment="1">
      <alignment/>
    </xf>
    <xf numFmtId="0" fontId="0" fillId="0" borderId="2" xfId="0" applyFont="1" applyFill="1" applyBorder="1" applyAlignment="1" applyProtection="1">
      <alignment horizontal="left" wrapText="1"/>
      <protection/>
    </xf>
    <xf numFmtId="3" fontId="0" fillId="0" borderId="13" xfId="0" applyNumberFormat="1" applyBorder="1" applyAlignment="1">
      <alignment horizontal="right"/>
    </xf>
    <xf numFmtId="0" fontId="0" fillId="0" borderId="2" xfId="0" applyBorder="1" applyAlignment="1">
      <alignment/>
    </xf>
    <xf numFmtId="0" fontId="0" fillId="2" borderId="1" xfId="0" applyFont="1" applyFill="1" applyBorder="1" applyAlignment="1" applyProtection="1">
      <alignment horizontal="left" wrapText="1"/>
      <protection/>
    </xf>
    <xf numFmtId="3" fontId="0" fillId="2" borderId="1" xfId="0" applyNumberFormat="1" applyFont="1" applyFill="1" applyBorder="1" applyAlignment="1" applyProtection="1">
      <alignment horizontal="right" wrapText="1"/>
      <protection/>
    </xf>
    <xf numFmtId="3" fontId="1" fillId="2" borderId="3" xfId="0" applyNumberFormat="1" applyFont="1" applyFill="1" applyBorder="1" applyAlignment="1">
      <alignment horizontal="right"/>
    </xf>
    <xf numFmtId="0" fontId="0" fillId="0" borderId="13" xfId="0" applyFont="1" applyFill="1" applyBorder="1" applyAlignment="1" applyProtection="1">
      <alignment horizontal="left" wrapText="1"/>
      <protection/>
    </xf>
    <xf numFmtId="3" fontId="0" fillId="0" borderId="13" xfId="0" applyNumberFormat="1" applyFont="1" applyFill="1" applyBorder="1" applyAlignment="1" applyProtection="1">
      <alignment horizontal="right" wrapText="1"/>
      <protection/>
    </xf>
    <xf numFmtId="3" fontId="0" fillId="0" borderId="4" xfId="0" applyNumberFormat="1" applyFont="1" applyBorder="1" applyAlignment="1" applyProtection="1">
      <alignment horizontal="right" wrapText="1"/>
      <protection/>
    </xf>
    <xf numFmtId="0" fontId="1" fillId="2" borderId="1" xfId="0" applyFont="1" applyFill="1" applyBorder="1" applyAlignment="1" applyProtection="1">
      <alignment horizontal="left" wrapText="1"/>
      <protection/>
    </xf>
    <xf numFmtId="3" fontId="1" fillId="2" borderId="1" xfId="0" applyNumberFormat="1" applyFont="1" applyFill="1" applyBorder="1" applyAlignment="1" applyProtection="1">
      <alignment horizontal="right" wrapText="1"/>
      <protection/>
    </xf>
    <xf numFmtId="3" fontId="0" fillId="2" borderId="3" xfId="0" applyNumberFormat="1" applyFill="1" applyBorder="1" applyAlignment="1">
      <alignment horizontal="right"/>
    </xf>
    <xf numFmtId="170" fontId="0" fillId="0" borderId="1" xfId="0" applyNumberFormat="1" applyFont="1" applyBorder="1" applyAlignment="1">
      <alignment wrapText="1"/>
    </xf>
    <xf numFmtId="170" fontId="0" fillId="0" borderId="1" xfId="0" applyNumberFormat="1" applyBorder="1" applyAlignment="1">
      <alignment wrapText="1"/>
    </xf>
    <xf numFmtId="37" fontId="1" fillId="0" borderId="8" xfId="0" applyNumberFormat="1" applyFont="1" applyBorder="1" applyAlignment="1">
      <alignment wrapText="1"/>
    </xf>
    <xf numFmtId="170" fontId="1" fillId="0" borderId="3" xfId="0" applyNumberFormat="1" applyFont="1" applyBorder="1" applyAlignment="1">
      <alignment/>
    </xf>
    <xf numFmtId="170" fontId="0" fillId="0" borderId="1" xfId="0" applyNumberFormat="1" applyBorder="1" applyAlignment="1">
      <alignment/>
    </xf>
    <xf numFmtId="0" fontId="3" fillId="0" borderId="4" xfId="0" applyFont="1" applyBorder="1" applyAlignment="1">
      <alignment wrapText="1"/>
    </xf>
    <xf numFmtId="0" fontId="0" fillId="0" borderId="0" xfId="0" applyBorder="1" applyAlignment="1">
      <alignment horizontal="left" vertical="center" wrapText="1"/>
    </xf>
    <xf numFmtId="0" fontId="1" fillId="0" borderId="9" xfId="0" applyFont="1" applyBorder="1" applyAlignment="1">
      <alignment wrapText="1"/>
    </xf>
    <xf numFmtId="170" fontId="0" fillId="0" borderId="1" xfId="0" applyNumberFormat="1" applyFont="1" applyBorder="1" applyAlignment="1">
      <alignment/>
    </xf>
    <xf numFmtId="168" fontId="8" fillId="0" borderId="0" xfId="0" applyNumberFormat="1" applyFont="1" applyAlignment="1">
      <alignment wrapText="1"/>
    </xf>
    <xf numFmtId="0" fontId="8" fillId="0" borderId="0" xfId="0" applyFont="1" applyAlignment="1">
      <alignment wrapText="1"/>
    </xf>
    <xf numFmtId="38" fontId="8" fillId="0" borderId="0" xfId="0" applyNumberFormat="1" applyFont="1" applyAlignment="1">
      <alignment wrapText="1"/>
    </xf>
    <xf numFmtId="0" fontId="14" fillId="0" borderId="0" xfId="0" applyFont="1" applyBorder="1" applyAlignment="1">
      <alignment wrapText="1"/>
    </xf>
    <xf numFmtId="0" fontId="8" fillId="0" borderId="0" xfId="0" applyFont="1" applyAlignment="1">
      <alignment horizontal="center" wrapText="1"/>
    </xf>
    <xf numFmtId="0" fontId="14" fillId="0" borderId="1" xfId="0" applyFont="1" applyBorder="1" applyAlignment="1">
      <alignment wrapText="1"/>
    </xf>
    <xf numFmtId="38" fontId="14" fillId="0" borderId="1" xfId="0" applyNumberFormat="1" applyFont="1" applyBorder="1" applyAlignment="1">
      <alignment horizontal="center" wrapText="1"/>
    </xf>
    <xf numFmtId="168" fontId="14" fillId="0" borderId="1" xfId="0" applyNumberFormat="1" applyFont="1" applyBorder="1" applyAlignment="1">
      <alignment horizontal="center" wrapText="1"/>
    </xf>
    <xf numFmtId="0" fontId="8" fillId="0" borderId="1" xfId="0" applyFont="1" applyBorder="1" applyAlignment="1">
      <alignment vertical="top" wrapText="1"/>
    </xf>
    <xf numFmtId="38" fontId="8" fillId="0" borderId="1" xfId="0" applyNumberFormat="1" applyFont="1" applyBorder="1" applyAlignment="1">
      <alignment vertical="top" wrapText="1"/>
    </xf>
    <xf numFmtId="168" fontId="8" fillId="0" borderId="1" xfId="0" applyNumberFormat="1" applyFont="1" applyBorder="1" applyAlignment="1">
      <alignment vertical="top" wrapText="1"/>
    </xf>
    <xf numFmtId="0" fontId="14" fillId="0" borderId="1" xfId="0" applyFont="1" applyBorder="1" applyAlignment="1">
      <alignment vertical="top" wrapText="1"/>
    </xf>
    <xf numFmtId="0" fontId="14" fillId="0" borderId="0" xfId="0" applyFont="1" applyAlignment="1">
      <alignment vertical="top" wrapText="1"/>
    </xf>
    <xf numFmtId="4" fontId="8" fillId="0" borderId="1" xfId="0" applyNumberFormat="1" applyFont="1" applyBorder="1" applyAlignment="1">
      <alignment vertical="top" wrapText="1"/>
    </xf>
    <xf numFmtId="3" fontId="15" fillId="0" borderId="1" xfId="0" applyNumberFormat="1" applyFont="1" applyBorder="1" applyAlignment="1">
      <alignment vertical="top" wrapText="1"/>
    </xf>
    <xf numFmtId="38" fontId="14" fillId="0" borderId="0" xfId="0" applyNumberFormat="1" applyFont="1" applyAlignment="1">
      <alignment wrapText="1"/>
    </xf>
    <xf numFmtId="0" fontId="8" fillId="0" borderId="1" xfId="0" applyFont="1" applyFill="1" applyBorder="1" applyAlignment="1">
      <alignment vertical="center"/>
    </xf>
    <xf numFmtId="38"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xf>
    <xf numFmtId="38" fontId="8" fillId="0" borderId="0" xfId="0" applyNumberFormat="1" applyFont="1" applyAlignment="1">
      <alignment/>
    </xf>
    <xf numFmtId="168" fontId="8" fillId="0" borderId="0" xfId="0" applyNumberFormat="1" applyFont="1" applyAlignment="1">
      <alignment/>
    </xf>
    <xf numFmtId="0" fontId="14" fillId="0" borderId="0" xfId="0" applyFont="1" applyAlignment="1">
      <alignment horizontal="right"/>
    </xf>
    <xf numFmtId="38" fontId="14" fillId="0" borderId="5" xfId="0" applyNumberFormat="1" applyFont="1" applyBorder="1" applyAlignment="1">
      <alignment/>
    </xf>
    <xf numFmtId="0" fontId="14" fillId="0" borderId="0" xfId="0" applyFont="1" applyAlignment="1">
      <alignment horizontal="center" wrapText="1"/>
    </xf>
    <xf numFmtId="168" fontId="14" fillId="0" borderId="5" xfId="0" applyNumberFormat="1" applyFont="1" applyBorder="1" applyAlignment="1">
      <alignment/>
    </xf>
    <xf numFmtId="0" fontId="14" fillId="0" borderId="0" xfId="0" applyFont="1" applyAlignment="1">
      <alignment wrapText="1"/>
    </xf>
    <xf numFmtId="3" fontId="0" fillId="0" borderId="5" xfId="0" applyNumberFormat="1" applyBorder="1" applyAlignment="1">
      <alignment/>
    </xf>
    <xf numFmtId="3" fontId="0" fillId="0" borderId="1" xfId="0" applyNumberFormat="1" applyBorder="1" applyAlignment="1">
      <alignment horizontal="center" vertical="top" wrapText="1"/>
    </xf>
    <xf numFmtId="3" fontId="0" fillId="0" borderId="1" xfId="0" applyNumberFormat="1" applyBorder="1" applyAlignment="1">
      <alignment/>
    </xf>
    <xf numFmtId="3" fontId="0" fillId="0" borderId="2" xfId="0" applyNumberFormat="1" applyBorder="1" applyAlignment="1">
      <alignment/>
    </xf>
    <xf numFmtId="3" fontId="0" fillId="0" borderId="1" xfId="0" applyNumberFormat="1" applyFont="1" applyBorder="1" applyAlignment="1">
      <alignment/>
    </xf>
    <xf numFmtId="3" fontId="1" fillId="0" borderId="5" xfId="0" applyNumberFormat="1" applyFont="1" applyBorder="1" applyAlignment="1">
      <alignment wrapText="1"/>
    </xf>
    <xf numFmtId="0" fontId="0" fillId="0" borderId="0" xfId="0" applyBorder="1" applyAlignment="1">
      <alignment vertical="center" wrapText="1"/>
    </xf>
    <xf numFmtId="0" fontId="16" fillId="0" borderId="0" xfId="0" applyFont="1" applyAlignment="1">
      <alignment vertical="center" wrapText="1"/>
    </xf>
    <xf numFmtId="3" fontId="0" fillId="0" borderId="1" xfId="0" applyNumberFormat="1" applyBorder="1" applyAlignment="1">
      <alignment vertical="center" wrapText="1"/>
    </xf>
    <xf numFmtId="0" fontId="1" fillId="0" borderId="15" xfId="0" applyFont="1" applyBorder="1" applyAlignment="1">
      <alignment horizontal="center" wrapText="1"/>
    </xf>
    <xf numFmtId="0" fontId="1" fillId="0" borderId="1" xfId="0" applyNumberFormat="1" applyFont="1" applyBorder="1" applyAlignment="1">
      <alignment vertical="top" wrapText="1"/>
    </xf>
    <xf numFmtId="0" fontId="1" fillId="0" borderId="1" xfId="0" applyNumberFormat="1" applyFont="1" applyBorder="1" applyAlignment="1">
      <alignment wrapText="1"/>
    </xf>
    <xf numFmtId="0" fontId="3" fillId="0" borderId="0" xfId="0" applyFont="1" applyBorder="1" applyAlignment="1">
      <alignment wrapText="1"/>
    </xf>
    <xf numFmtId="0" fontId="0" fillId="0" borderId="1" xfId="0" applyBorder="1" applyAlignment="1">
      <alignment horizontal="right"/>
    </xf>
    <xf numFmtId="3" fontId="0" fillId="0" borderId="1" xfId="0" applyNumberFormat="1" applyBorder="1" applyAlignment="1">
      <alignment horizontal="right"/>
    </xf>
    <xf numFmtId="0" fontId="0" fillId="0" borderId="1" xfId="0" applyFont="1" applyBorder="1" applyAlignment="1">
      <alignment horizontal="right"/>
    </xf>
    <xf numFmtId="170" fontId="0" fillId="0" borderId="1" xfId="0" applyNumberFormat="1" applyBorder="1" applyAlignment="1">
      <alignment horizontal="right"/>
    </xf>
    <xf numFmtId="0" fontId="0" fillId="0" borderId="9" xfId="0" applyBorder="1" applyAlignment="1">
      <alignment horizontal="center" vertical="center" wrapText="1"/>
    </xf>
    <xf numFmtId="0" fontId="8" fillId="0" borderId="0" xfId="0" applyFont="1" applyAlignment="1">
      <alignment horizontal="justify" vertical="top" wrapText="1"/>
    </xf>
    <xf numFmtId="3" fontId="0" fillId="0" borderId="1" xfId="0" applyNumberFormat="1" applyBorder="1" applyAlignment="1">
      <alignment wrapText="1"/>
    </xf>
    <xf numFmtId="0" fontId="0" fillId="0" borderId="9" xfId="0" applyBorder="1" applyAlignment="1">
      <alignment vertical="center" wrapText="1"/>
    </xf>
    <xf numFmtId="3" fontId="0" fillId="0" borderId="9" xfId="0" applyNumberFormat="1" applyBorder="1" applyAlignment="1">
      <alignment horizontal="center" vertical="center" wrapText="1"/>
    </xf>
    <xf numFmtId="0" fontId="0" fillId="0" borderId="0" xfId="0" applyFont="1" applyAlignment="1">
      <alignment wrapText="1"/>
    </xf>
    <xf numFmtId="0" fontId="0" fillId="0" borderId="1" xfId="0" applyFont="1" applyBorder="1" applyAlignment="1">
      <alignment horizontal="left" vertical="center" wrapText="1"/>
    </xf>
    <xf numFmtId="0" fontId="0" fillId="0" borderId="0" xfId="0" applyFont="1" applyAlignment="1">
      <alignment vertical="center" wrapText="1"/>
    </xf>
    <xf numFmtId="0" fontId="1" fillId="0" borderId="11" xfId="0" applyFont="1" applyFill="1" applyBorder="1" applyAlignment="1">
      <alignment horizontal="center" vertical="center" wrapText="1"/>
    </xf>
    <xf numFmtId="169" fontId="1" fillId="0" borderId="16" xfId="0" applyNumberFormat="1" applyFont="1" applyBorder="1" applyAlignment="1">
      <alignment wrapText="1"/>
    </xf>
    <xf numFmtId="3" fontId="0" fillId="0" borderId="7" xfId="0" applyNumberFormat="1" applyBorder="1" applyAlignment="1">
      <alignment horizontal="center" vertical="center" wrapText="1"/>
    </xf>
    <xf numFmtId="0" fontId="1" fillId="0" borderId="5" xfId="0" applyFont="1" applyBorder="1" applyAlignment="1">
      <alignment wrapText="1"/>
    </xf>
    <xf numFmtId="0" fontId="0" fillId="0" borderId="7" xfId="0" applyBorder="1" applyAlignment="1">
      <alignment wrapText="1"/>
    </xf>
    <xf numFmtId="0" fontId="3" fillId="0" borderId="0" xfId="0" applyFont="1" applyBorder="1" applyAlignment="1" applyProtection="1">
      <alignment horizontal="left" wrapText="1"/>
      <protection/>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center" wrapText="1"/>
    </xf>
    <xf numFmtId="0" fontId="0" fillId="0" borderId="2" xfId="0" applyBorder="1" applyAlignment="1">
      <alignment horizontal="left" vertical="center" wrapText="1"/>
    </xf>
    <xf numFmtId="38" fontId="0" fillId="0" borderId="9" xfId="0" applyNumberFormat="1" applyBorder="1" applyAlignment="1">
      <alignment horizontal="center" vertical="center" wrapText="1"/>
    </xf>
    <xf numFmtId="38" fontId="0" fillId="0" borderId="2" xfId="0" applyNumberFormat="1" applyBorder="1" applyAlignment="1">
      <alignment horizontal="center" vertical="center" wrapText="1"/>
    </xf>
    <xf numFmtId="0" fontId="1" fillId="0" borderId="0" xfId="0" applyFont="1" applyBorder="1" applyAlignment="1">
      <alignment horizontal="left" wrapText="1"/>
    </xf>
    <xf numFmtId="0" fontId="4" fillId="0" borderId="4" xfId="0" applyFont="1" applyBorder="1" applyAlignment="1">
      <alignment horizontal="left"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1" fillId="0" borderId="0" xfId="0" applyFont="1" applyAlignment="1">
      <alignment horizontal="left" wrapText="1"/>
    </xf>
    <xf numFmtId="0" fontId="14" fillId="0" borderId="0" xfId="0" applyFont="1" applyBorder="1" applyAlignment="1">
      <alignment horizontal="left" wrapText="1"/>
    </xf>
    <xf numFmtId="0" fontId="14" fillId="0" borderId="4" xfId="0" applyFont="1" applyBorder="1" applyAlignment="1">
      <alignment horizontal="left" wrapText="1"/>
    </xf>
    <xf numFmtId="0" fontId="1" fillId="0" borderId="0" xfId="0" applyFont="1" applyFill="1" applyBorder="1" applyAlignment="1">
      <alignment horizontal="left" vertical="top" wrapText="1"/>
    </xf>
    <xf numFmtId="0" fontId="1" fillId="0" borderId="0" xfId="0" applyFont="1" applyBorder="1" applyAlignment="1">
      <alignment horizontal="center" vertical="center" wrapText="1"/>
    </xf>
    <xf numFmtId="0" fontId="3" fillId="0" borderId="0" xfId="0" applyFont="1" applyBorder="1" applyAlignment="1">
      <alignment horizontal="left" wrapText="1"/>
    </xf>
    <xf numFmtId="0" fontId="0" fillId="0" borderId="1" xfId="0" applyBorder="1" applyAlignment="1">
      <alignment horizontal="left" wrapText="1"/>
    </xf>
    <xf numFmtId="0" fontId="0" fillId="0" borderId="0" xfId="0" applyAlignment="1">
      <alignment horizontal="left" wrapText="1"/>
    </xf>
    <xf numFmtId="0" fontId="0" fillId="0" borderId="0" xfId="0" applyFont="1" applyBorder="1" applyAlignment="1" applyProtection="1">
      <alignment horizontal="left" wrapText="1"/>
      <protection/>
    </xf>
    <xf numFmtId="0" fontId="10" fillId="0" borderId="3" xfId="0" applyFont="1" applyBorder="1" applyAlignment="1" applyProtection="1">
      <alignment horizontal="left" wrapText="1"/>
      <protection/>
    </xf>
    <xf numFmtId="0" fontId="10" fillId="0" borderId="7" xfId="0" applyFont="1" applyBorder="1" applyAlignment="1" applyProtection="1">
      <alignment horizontal="left" wrapText="1"/>
      <protection/>
    </xf>
    <xf numFmtId="0" fontId="10" fillId="0" borderId="3" xfId="0" applyFont="1" applyBorder="1" applyAlignment="1">
      <alignment horizontal="left" wrapText="1"/>
    </xf>
    <xf numFmtId="0" fontId="10" fillId="0" borderId="7" xfId="0" applyFont="1" applyBorder="1" applyAlignment="1">
      <alignment horizontal="left" wrapText="1"/>
    </xf>
    <xf numFmtId="0" fontId="0" fillId="0" borderId="0" xfId="0" applyFont="1" applyFill="1" applyBorder="1" applyAlignment="1" applyProtection="1">
      <alignment horizontal="left" wrapText="1"/>
      <protection/>
    </xf>
    <xf numFmtId="0" fontId="1" fillId="0" borderId="3" xfId="0" applyFont="1" applyFill="1" applyBorder="1" applyAlignment="1" applyProtection="1">
      <alignment horizontal="left" wrapText="1"/>
      <protection/>
    </xf>
    <xf numFmtId="0" fontId="0" fillId="0" borderId="7" xfId="0" applyFill="1" applyBorder="1" applyAlignment="1">
      <alignment horizontal="left" wrapText="1"/>
    </xf>
    <xf numFmtId="0" fontId="1" fillId="0" borderId="7" xfId="0" applyFont="1" applyFill="1" applyBorder="1" applyAlignment="1" applyProtection="1">
      <alignment horizontal="left" wrapText="1"/>
      <protection/>
    </xf>
    <xf numFmtId="0" fontId="0" fillId="0" borderId="1" xfId="0" applyFont="1" applyBorder="1" applyAlignment="1" applyProtection="1">
      <alignment horizontal="left" wrapText="1"/>
      <protection/>
    </xf>
    <xf numFmtId="0" fontId="6" fillId="0" borderId="0" xfId="0" applyFont="1" applyBorder="1" applyAlignment="1">
      <alignment horizontal="center"/>
    </xf>
    <xf numFmtId="0" fontId="0" fillId="0" borderId="3" xfId="0" applyBorder="1" applyAlignment="1">
      <alignment wrapText="1"/>
    </xf>
    <xf numFmtId="44" fontId="1" fillId="0" borderId="3" xfId="17" applyFont="1" applyBorder="1" applyAlignment="1">
      <alignment horizontal="left" vertical="top" wrapText="1"/>
    </xf>
    <xf numFmtId="44" fontId="1" fillId="0" borderId="12" xfId="17" applyFont="1" applyBorder="1" applyAlignment="1">
      <alignment horizontal="left" vertical="top" wrapText="1"/>
    </xf>
    <xf numFmtId="44" fontId="1" fillId="0" borderId="7" xfId="17" applyFont="1" applyBorder="1" applyAlignment="1">
      <alignment horizontal="left" vertical="top"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6"/>
  <sheetViews>
    <sheetView tabSelected="1" workbookViewId="0" topLeftCell="A22">
      <selection activeCell="E32" sqref="E32"/>
    </sheetView>
  </sheetViews>
  <sheetFormatPr defaultColWidth="9.140625" defaultRowHeight="12.75"/>
  <cols>
    <col min="1" max="1" width="32.140625" style="7" customWidth="1"/>
    <col min="2" max="2" width="8.8515625" style="40" customWidth="1"/>
    <col min="3" max="3" width="48.140625" style="8" customWidth="1"/>
    <col min="4" max="4" width="11.57421875" style="7" customWidth="1"/>
    <col min="5" max="5" width="39.00390625" style="7" customWidth="1"/>
    <col min="6" max="6" width="12.00390625" style="7" customWidth="1"/>
    <col min="7" max="7" width="11.28125" style="7" customWidth="1"/>
    <col min="8" max="16384" width="9.140625" style="7" customWidth="1"/>
  </cols>
  <sheetData>
    <row r="1" ht="12.75">
      <c r="A1" s="138" t="s">
        <v>311</v>
      </c>
    </row>
    <row r="2" spans="1:3" ht="21.75" customHeight="1">
      <c r="A2" s="247" t="s">
        <v>5</v>
      </c>
      <c r="B2" s="247"/>
      <c r="C2" s="247"/>
    </row>
    <row r="3" spans="1:3" ht="15" customHeight="1">
      <c r="A3" s="42"/>
      <c r="B3" s="42"/>
      <c r="C3" s="42"/>
    </row>
    <row r="4" spans="1:2" ht="16.5" customHeight="1">
      <c r="A4" s="247" t="s">
        <v>305</v>
      </c>
      <c r="B4" s="247"/>
    </row>
    <row r="5" spans="1:3" ht="20.25" customHeight="1">
      <c r="A5" s="248" t="s">
        <v>306</v>
      </c>
      <c r="B5" s="248"/>
      <c r="C5" s="248"/>
    </row>
    <row r="6" spans="1:7" s="71" customFormat="1" ht="79.5" customHeight="1">
      <c r="A6" s="68" t="s">
        <v>316</v>
      </c>
      <c r="B6" s="69" t="s">
        <v>333</v>
      </c>
      <c r="C6" s="68" t="s">
        <v>327</v>
      </c>
      <c r="D6" s="68" t="s">
        <v>125</v>
      </c>
      <c r="E6" s="68" t="s">
        <v>358</v>
      </c>
      <c r="F6" s="68" t="s">
        <v>329</v>
      </c>
      <c r="G6" s="70"/>
    </row>
    <row r="7" spans="1:7" s="71" customFormat="1" ht="116.25" customHeight="1">
      <c r="A7" s="141" t="s">
        <v>68</v>
      </c>
      <c r="B7" s="148">
        <v>5000</v>
      </c>
      <c r="C7" s="142" t="s">
        <v>299</v>
      </c>
      <c r="D7" s="150">
        <v>450</v>
      </c>
      <c r="E7" s="141" t="s">
        <v>257</v>
      </c>
      <c r="F7" s="143">
        <v>27691</v>
      </c>
      <c r="G7" s="70"/>
    </row>
    <row r="8" spans="1:7" ht="63.75" customHeight="1">
      <c r="A8" s="142" t="s">
        <v>228</v>
      </c>
      <c r="B8" s="154">
        <v>300</v>
      </c>
      <c r="C8" s="153" t="s">
        <v>237</v>
      </c>
      <c r="D8" s="249">
        <v>1000</v>
      </c>
      <c r="E8" s="243" t="s">
        <v>126</v>
      </c>
      <c r="F8" s="245">
        <v>2460</v>
      </c>
      <c r="G8" s="215"/>
    </row>
    <row r="9" spans="1:7" ht="43.5" customHeight="1">
      <c r="A9" s="142" t="s">
        <v>228</v>
      </c>
      <c r="B9" s="154">
        <v>450</v>
      </c>
      <c r="C9" s="153" t="s">
        <v>238</v>
      </c>
      <c r="D9" s="250"/>
      <c r="E9" s="244"/>
      <c r="F9" s="246"/>
      <c r="G9" s="215"/>
    </row>
    <row r="10" spans="1:6" ht="64.5" customHeight="1">
      <c r="A10" s="142" t="s">
        <v>228</v>
      </c>
      <c r="B10" s="154">
        <v>3000</v>
      </c>
      <c r="C10" s="153" t="s">
        <v>239</v>
      </c>
      <c r="D10" s="150" t="s">
        <v>240</v>
      </c>
      <c r="E10" s="142" t="s">
        <v>182</v>
      </c>
      <c r="F10" s="146">
        <v>500</v>
      </c>
    </row>
    <row r="11" spans="1:6" ht="73.5" customHeight="1">
      <c r="A11" s="142" t="s">
        <v>241</v>
      </c>
      <c r="B11" s="154">
        <v>5000</v>
      </c>
      <c r="C11" s="153" t="s">
        <v>183</v>
      </c>
      <c r="D11" s="150">
        <v>1050</v>
      </c>
      <c r="E11" s="142" t="s">
        <v>281</v>
      </c>
      <c r="F11" s="146">
        <v>6044</v>
      </c>
    </row>
    <row r="12" spans="1:6" ht="107.25" customHeight="1">
      <c r="A12" s="141" t="s">
        <v>246</v>
      </c>
      <c r="B12" s="155">
        <v>2635</v>
      </c>
      <c r="C12" s="141" t="s">
        <v>247</v>
      </c>
      <c r="D12" s="149">
        <v>77</v>
      </c>
      <c r="E12" s="141" t="s">
        <v>127</v>
      </c>
      <c r="F12" s="152">
        <v>26560</v>
      </c>
    </row>
    <row r="13" spans="1:6" ht="162" customHeight="1">
      <c r="A13" s="141" t="s">
        <v>248</v>
      </c>
      <c r="B13" s="155">
        <v>7500</v>
      </c>
      <c r="C13" s="141" t="s">
        <v>97</v>
      </c>
      <c r="D13" s="155">
        <v>23300</v>
      </c>
      <c r="E13" s="141" t="s">
        <v>258</v>
      </c>
      <c r="F13" s="152">
        <v>138050</v>
      </c>
    </row>
    <row r="14" spans="1:6" ht="109.5" customHeight="1">
      <c r="A14" s="142" t="s">
        <v>242</v>
      </c>
      <c r="B14" s="154">
        <v>1500</v>
      </c>
      <c r="C14" s="153" t="s">
        <v>98</v>
      </c>
      <c r="D14" s="150">
        <v>33</v>
      </c>
      <c r="E14" s="142" t="s">
        <v>359</v>
      </c>
      <c r="F14" s="146">
        <v>5000</v>
      </c>
    </row>
    <row r="15" spans="1:6" ht="77.25" customHeight="1">
      <c r="A15" s="142" t="s">
        <v>249</v>
      </c>
      <c r="B15" s="146">
        <v>450</v>
      </c>
      <c r="C15" s="142" t="s">
        <v>360</v>
      </c>
      <c r="D15" s="150">
        <v>35</v>
      </c>
      <c r="E15" s="141" t="s">
        <v>285</v>
      </c>
      <c r="F15" s="146">
        <v>100</v>
      </c>
    </row>
    <row r="16" spans="1:6" ht="150.75" customHeight="1">
      <c r="A16" s="142" t="s">
        <v>387</v>
      </c>
      <c r="B16" s="146">
        <v>10000</v>
      </c>
      <c r="C16" s="142" t="s">
        <v>374</v>
      </c>
      <c r="D16" s="150">
        <v>218</v>
      </c>
      <c r="E16" s="141" t="s">
        <v>259</v>
      </c>
      <c r="F16" s="143">
        <v>15423</v>
      </c>
    </row>
    <row r="17" spans="1:6" ht="150.75" customHeight="1">
      <c r="A17" s="144" t="s">
        <v>250</v>
      </c>
      <c r="B17" s="147">
        <v>6000</v>
      </c>
      <c r="C17" s="142" t="s">
        <v>251</v>
      </c>
      <c r="D17" s="151">
        <v>140</v>
      </c>
      <c r="E17" s="141" t="s">
        <v>271</v>
      </c>
      <c r="F17" s="145">
        <v>8000</v>
      </c>
    </row>
    <row r="18" spans="1:6" ht="113.25" customHeight="1">
      <c r="A18" s="142" t="s">
        <v>244</v>
      </c>
      <c r="B18" s="154">
        <v>5000</v>
      </c>
      <c r="C18" s="153" t="s">
        <v>245</v>
      </c>
      <c r="D18" s="150" t="s">
        <v>128</v>
      </c>
      <c r="E18" s="142" t="s">
        <v>375</v>
      </c>
      <c r="F18" s="146">
        <v>12750</v>
      </c>
    </row>
    <row r="19" spans="1:6" ht="84.75" customHeight="1">
      <c r="A19" s="142" t="s">
        <v>105</v>
      </c>
      <c r="B19" s="154">
        <v>4000</v>
      </c>
      <c r="C19" s="216" t="s">
        <v>376</v>
      </c>
      <c r="D19" s="150">
        <v>54</v>
      </c>
      <c r="E19" s="142" t="s">
        <v>377</v>
      </c>
      <c r="F19" s="146">
        <v>0</v>
      </c>
    </row>
    <row r="20" spans="1:6" ht="84.75" customHeight="1">
      <c r="A20" s="141" t="s">
        <v>272</v>
      </c>
      <c r="B20" s="148">
        <v>3000</v>
      </c>
      <c r="C20" s="142" t="s">
        <v>273</v>
      </c>
      <c r="D20" s="150">
        <v>211</v>
      </c>
      <c r="E20" s="141" t="s">
        <v>378</v>
      </c>
      <c r="F20" s="146">
        <v>3689</v>
      </c>
    </row>
    <row r="21" spans="1:6" ht="101.25" customHeight="1">
      <c r="A21" s="156" t="s">
        <v>300</v>
      </c>
      <c r="B21" s="157">
        <v>2250</v>
      </c>
      <c r="C21" s="142" t="s">
        <v>301</v>
      </c>
      <c r="D21" s="151">
        <v>700</v>
      </c>
      <c r="E21" s="142" t="s">
        <v>379</v>
      </c>
      <c r="F21" s="147">
        <v>3954</v>
      </c>
    </row>
    <row r="22" spans="1:6" ht="102">
      <c r="A22" s="141" t="s">
        <v>274</v>
      </c>
      <c r="B22" s="148">
        <v>1415</v>
      </c>
      <c r="C22" s="142" t="s">
        <v>298</v>
      </c>
      <c r="D22" s="154">
        <v>3000</v>
      </c>
      <c r="E22" s="141" t="s">
        <v>260</v>
      </c>
      <c r="F22" s="146">
        <v>237</v>
      </c>
    </row>
    <row r="23" spans="1:6" ht="25.5">
      <c r="A23" s="141" t="s">
        <v>107</v>
      </c>
      <c r="B23" s="148">
        <v>2000</v>
      </c>
      <c r="C23" s="142" t="s">
        <v>252</v>
      </c>
      <c r="D23" s="154">
        <v>0</v>
      </c>
      <c r="E23" s="217" t="s">
        <v>243</v>
      </c>
      <c r="F23" s="154">
        <v>0</v>
      </c>
    </row>
    <row r="24" spans="1:6" ht="51">
      <c r="A24" s="141" t="s">
        <v>106</v>
      </c>
      <c r="B24" s="148">
        <v>8000</v>
      </c>
      <c r="C24" s="142" t="s">
        <v>129</v>
      </c>
      <c r="D24" s="154">
        <v>1620</v>
      </c>
      <c r="E24" s="141" t="s">
        <v>253</v>
      </c>
      <c r="F24" s="146">
        <v>17941</v>
      </c>
    </row>
    <row r="25" spans="1:6" ht="38.25">
      <c r="A25" s="141" t="s">
        <v>104</v>
      </c>
      <c r="B25" s="148">
        <v>500</v>
      </c>
      <c r="C25" s="142" t="s">
        <v>254</v>
      </c>
      <c r="D25" s="154">
        <v>400</v>
      </c>
      <c r="E25" s="141" t="s">
        <v>255</v>
      </c>
      <c r="F25" s="146">
        <v>917</v>
      </c>
    </row>
    <row r="27" spans="1:6" ht="13.5" thickBot="1">
      <c r="A27" s="46" t="s">
        <v>6</v>
      </c>
      <c r="B27" s="214">
        <f>SUM(B7:B26)</f>
        <v>68000</v>
      </c>
      <c r="C27" s="46" t="s">
        <v>23</v>
      </c>
      <c r="D27" s="174">
        <f>SUM(D7:D26)</f>
        <v>32288</v>
      </c>
      <c r="E27" s="46" t="s">
        <v>14</v>
      </c>
      <c r="F27" s="50">
        <f>SUM(F7:F26)</f>
        <v>269316</v>
      </c>
    </row>
    <row r="28" ht="27" thickBot="1" thickTop="1">
      <c r="D28" s="218" t="s">
        <v>256</v>
      </c>
    </row>
    <row r="29" ht="13.5" thickTop="1"/>
    <row r="31" spans="2:3" ht="12.75">
      <c r="B31" s="7"/>
      <c r="C31" s="7"/>
    </row>
    <row r="32" spans="2:3" ht="12.75">
      <c r="B32" s="7"/>
      <c r="C32" s="7"/>
    </row>
    <row r="33" spans="2:3" ht="12.75">
      <c r="B33" s="7"/>
      <c r="C33" s="7"/>
    </row>
    <row r="76" ht="12.75">
      <c r="B76" s="41"/>
    </row>
  </sheetData>
  <mergeCells count="6">
    <mergeCell ref="E8:E9"/>
    <mergeCell ref="F8:F9"/>
    <mergeCell ref="A2:C2"/>
    <mergeCell ref="A5:C5"/>
    <mergeCell ref="A4:B4"/>
    <mergeCell ref="D8:D9"/>
  </mergeCells>
  <printOptions/>
  <pageMargins left="0.7874015748031497" right="0.7874015748031497" top="0.5905511811023623" bottom="0.5905511811023623" header="0.5118110236220472" footer="0.5118110236220472"/>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F44"/>
  <sheetViews>
    <sheetView tabSelected="1" workbookViewId="0" topLeftCell="A1">
      <selection activeCell="E32" sqref="E32"/>
    </sheetView>
  </sheetViews>
  <sheetFormatPr defaultColWidth="9.140625" defaultRowHeight="12.75"/>
  <cols>
    <col min="1" max="1" width="29.57421875" style="7" customWidth="1"/>
    <col min="2" max="2" width="11.57421875" style="7" customWidth="1"/>
    <col min="3" max="3" width="36.8515625" style="7" customWidth="1"/>
    <col min="4" max="4" width="10.7109375" style="7" customWidth="1"/>
    <col min="5" max="5" width="32.28125" style="7" customWidth="1"/>
    <col min="6" max="6" width="11.28125" style="7" customWidth="1"/>
    <col min="7" max="16384" width="9.140625" style="7" customWidth="1"/>
  </cols>
  <sheetData>
    <row r="1" ht="12.75">
      <c r="A1" s="138" t="s">
        <v>311</v>
      </c>
    </row>
    <row r="2" spans="1:3" ht="25.5" customHeight="1">
      <c r="A2" s="251" t="s">
        <v>302</v>
      </c>
      <c r="B2" s="251"/>
      <c r="C2" s="251"/>
    </row>
    <row r="3" spans="1:2" ht="25.5" customHeight="1">
      <c r="A3" s="251" t="s">
        <v>233</v>
      </c>
      <c r="B3" s="251"/>
    </row>
    <row r="5" spans="1:6" ht="72" customHeight="1">
      <c r="A5" s="14" t="s">
        <v>316</v>
      </c>
      <c r="B5" s="13" t="s">
        <v>333</v>
      </c>
      <c r="C5" s="14" t="s">
        <v>327</v>
      </c>
      <c r="D5" s="13" t="s">
        <v>130</v>
      </c>
      <c r="E5" s="14" t="s">
        <v>339</v>
      </c>
      <c r="F5" s="13" t="s">
        <v>329</v>
      </c>
    </row>
    <row r="6" spans="1:6" ht="72.75" customHeight="1">
      <c r="A6" s="142" t="s">
        <v>303</v>
      </c>
      <c r="B6" s="150">
        <v>400</v>
      </c>
      <c r="C6" s="142" t="s">
        <v>108</v>
      </c>
      <c r="D6" s="150">
        <v>84</v>
      </c>
      <c r="E6" s="142" t="s">
        <v>304</v>
      </c>
      <c r="F6" s="154">
        <v>1011</v>
      </c>
    </row>
    <row r="7" spans="1:6" ht="69" customHeight="1">
      <c r="A7" s="142" t="s">
        <v>307</v>
      </c>
      <c r="B7" s="150">
        <v>370</v>
      </c>
      <c r="C7" s="142" t="s">
        <v>89</v>
      </c>
      <c r="D7" s="154">
        <v>70</v>
      </c>
      <c r="E7" s="142" t="s">
        <v>113</v>
      </c>
      <c r="F7" s="154">
        <v>0</v>
      </c>
    </row>
    <row r="8" spans="1:6" ht="56.25" customHeight="1">
      <c r="A8" s="229" t="s">
        <v>308</v>
      </c>
      <c r="B8" s="226">
        <v>500</v>
      </c>
      <c r="C8" s="229" t="s">
        <v>131</v>
      </c>
      <c r="D8" s="226">
        <v>50</v>
      </c>
      <c r="E8" s="229" t="s">
        <v>132</v>
      </c>
      <c r="F8" s="230">
        <v>2890</v>
      </c>
    </row>
    <row r="9" spans="1:6" s="135" customFormat="1" ht="63" customHeight="1">
      <c r="A9" s="232" t="s">
        <v>71</v>
      </c>
      <c r="B9" s="155">
        <v>500</v>
      </c>
      <c r="C9" s="232" t="s">
        <v>91</v>
      </c>
      <c r="D9" s="155">
        <v>800</v>
      </c>
      <c r="E9" s="232" t="s">
        <v>92</v>
      </c>
      <c r="F9" s="155">
        <v>4242</v>
      </c>
    </row>
    <row r="10" spans="1:6" s="135" customFormat="1" ht="51">
      <c r="A10" s="141" t="s">
        <v>72</v>
      </c>
      <c r="B10" s="149">
        <v>500</v>
      </c>
      <c r="C10" s="141" t="s">
        <v>95</v>
      </c>
      <c r="D10" s="149">
        <v>0</v>
      </c>
      <c r="E10" s="141" t="s">
        <v>243</v>
      </c>
      <c r="F10" s="149">
        <v>0</v>
      </c>
    </row>
    <row r="11" spans="1:6" s="231" customFormat="1" ht="56.25" customHeight="1">
      <c r="A11" s="141" t="s">
        <v>133</v>
      </c>
      <c r="B11" s="149">
        <v>500</v>
      </c>
      <c r="C11" s="141" t="s">
        <v>96</v>
      </c>
      <c r="D11" s="149">
        <v>250</v>
      </c>
      <c r="E11" s="141" t="s">
        <v>90</v>
      </c>
      <c r="F11" s="155">
        <v>3000</v>
      </c>
    </row>
    <row r="12" spans="1:6" s="231" customFormat="1" ht="72.75" customHeight="1">
      <c r="A12" s="141" t="s">
        <v>73</v>
      </c>
      <c r="B12" s="149">
        <v>500</v>
      </c>
      <c r="C12" s="141" t="s">
        <v>134</v>
      </c>
      <c r="D12" s="149">
        <v>150</v>
      </c>
      <c r="E12" s="141" t="s">
        <v>135</v>
      </c>
      <c r="F12" s="149">
        <v>3000</v>
      </c>
    </row>
    <row r="13" spans="1:6" s="231" customFormat="1" ht="54" customHeight="1">
      <c r="A13" s="141" t="s">
        <v>74</v>
      </c>
      <c r="B13" s="149">
        <v>387</v>
      </c>
      <c r="C13" s="141" t="s">
        <v>93</v>
      </c>
      <c r="D13" s="149">
        <v>12</v>
      </c>
      <c r="E13" s="141" t="s">
        <v>94</v>
      </c>
      <c r="F13" s="149">
        <v>198</v>
      </c>
    </row>
    <row r="14" spans="1:6" ht="49.5" customHeight="1">
      <c r="A14" s="142" t="s">
        <v>76</v>
      </c>
      <c r="B14" s="150">
        <v>500</v>
      </c>
      <c r="C14" s="10" t="s">
        <v>362</v>
      </c>
      <c r="D14" s="150">
        <v>0</v>
      </c>
      <c r="E14" s="142" t="s">
        <v>243</v>
      </c>
      <c r="F14" s="150">
        <v>0</v>
      </c>
    </row>
    <row r="15" spans="1:6" ht="47.25" customHeight="1">
      <c r="A15" s="142" t="s">
        <v>77</v>
      </c>
      <c r="B15" s="150">
        <v>125</v>
      </c>
      <c r="C15" s="10" t="s">
        <v>363</v>
      </c>
      <c r="D15" s="150">
        <v>0</v>
      </c>
      <c r="E15" s="142" t="s">
        <v>243</v>
      </c>
      <c r="F15" s="150">
        <v>0</v>
      </c>
    </row>
    <row r="16" spans="1:6" ht="88.5" customHeight="1">
      <c r="A16" s="142" t="s">
        <v>86</v>
      </c>
      <c r="B16" s="150">
        <v>250</v>
      </c>
      <c r="C16" s="142" t="s">
        <v>87</v>
      </c>
      <c r="D16" s="150">
        <v>600</v>
      </c>
      <c r="E16" s="142" t="s">
        <v>261</v>
      </c>
      <c r="F16" s="150">
        <v>2650</v>
      </c>
    </row>
    <row r="17" spans="1:6" ht="51.75" customHeight="1">
      <c r="A17" s="142" t="s">
        <v>78</v>
      </c>
      <c r="B17" s="150">
        <v>250</v>
      </c>
      <c r="C17" s="142" t="s">
        <v>364</v>
      </c>
      <c r="D17" s="150">
        <v>150</v>
      </c>
      <c r="E17" s="142" t="s">
        <v>365</v>
      </c>
      <c r="F17" s="150">
        <v>6207</v>
      </c>
    </row>
    <row r="18" spans="1:6" ht="49.5" customHeight="1">
      <c r="A18" s="142" t="s">
        <v>79</v>
      </c>
      <c r="B18" s="150">
        <v>480</v>
      </c>
      <c r="C18" s="142" t="s">
        <v>85</v>
      </c>
      <c r="D18" s="150">
        <v>25</v>
      </c>
      <c r="E18" s="142" t="s">
        <v>136</v>
      </c>
      <c r="F18" s="150">
        <v>640</v>
      </c>
    </row>
    <row r="19" spans="1:6" ht="90" customHeight="1">
      <c r="A19" s="142" t="s">
        <v>80</v>
      </c>
      <c r="B19" s="150">
        <v>255</v>
      </c>
      <c r="C19" s="233" t="s">
        <v>361</v>
      </c>
      <c r="D19" s="150" t="s">
        <v>372</v>
      </c>
      <c r="E19" s="142" t="s">
        <v>137</v>
      </c>
      <c r="F19" s="150">
        <v>0</v>
      </c>
    </row>
    <row r="20" spans="1:6" ht="123.75" customHeight="1">
      <c r="A20" s="142" t="s">
        <v>81</v>
      </c>
      <c r="B20" s="150">
        <v>500</v>
      </c>
      <c r="C20" s="142" t="s">
        <v>366</v>
      </c>
      <c r="D20" s="150">
        <v>9</v>
      </c>
      <c r="E20" s="142" t="s">
        <v>262</v>
      </c>
      <c r="F20" s="150">
        <v>355</v>
      </c>
    </row>
    <row r="21" spans="1:6" ht="110.25" customHeight="1">
      <c r="A21" s="142" t="s">
        <v>242</v>
      </c>
      <c r="B21" s="150">
        <v>500</v>
      </c>
      <c r="C21" s="142" t="s">
        <v>367</v>
      </c>
      <c r="D21" s="150">
        <v>13</v>
      </c>
      <c r="E21" s="142" t="s">
        <v>345</v>
      </c>
      <c r="F21" s="150">
        <v>0</v>
      </c>
    </row>
    <row r="22" spans="1:6" ht="66" customHeight="1">
      <c r="A22" s="142" t="s">
        <v>320</v>
      </c>
      <c r="B22" s="150">
        <v>500</v>
      </c>
      <c r="C22" s="142" t="s">
        <v>368</v>
      </c>
      <c r="D22" s="150">
        <v>10</v>
      </c>
      <c r="E22" s="142" t="s">
        <v>369</v>
      </c>
      <c r="F22" s="154">
        <v>10000</v>
      </c>
    </row>
    <row r="23" spans="1:6" ht="90.75" customHeight="1">
      <c r="A23" s="142" t="s">
        <v>82</v>
      </c>
      <c r="B23" s="150">
        <v>200</v>
      </c>
      <c r="C23" s="142" t="s">
        <v>26</v>
      </c>
      <c r="D23" s="154">
        <v>1170</v>
      </c>
      <c r="E23" s="142" t="s">
        <v>138</v>
      </c>
      <c r="F23" s="154">
        <v>20110</v>
      </c>
    </row>
    <row r="24" spans="1:6" ht="60" customHeight="1">
      <c r="A24" s="142" t="s">
        <v>83</v>
      </c>
      <c r="B24" s="150">
        <v>500</v>
      </c>
      <c r="C24" s="142" t="s">
        <v>370</v>
      </c>
      <c r="D24" s="150">
        <v>0</v>
      </c>
      <c r="E24" s="142" t="s">
        <v>346</v>
      </c>
      <c r="F24" s="150">
        <v>0</v>
      </c>
    </row>
    <row r="25" spans="1:6" ht="37.5" customHeight="1">
      <c r="A25" s="142" t="s">
        <v>84</v>
      </c>
      <c r="B25" s="150">
        <v>100</v>
      </c>
      <c r="C25" s="142" t="s">
        <v>371</v>
      </c>
      <c r="D25" s="150">
        <v>10</v>
      </c>
      <c r="E25" s="142" t="s">
        <v>139</v>
      </c>
      <c r="F25" s="150">
        <v>360</v>
      </c>
    </row>
    <row r="26" spans="1:6" ht="89.25">
      <c r="A26" s="142" t="s">
        <v>140</v>
      </c>
      <c r="B26" s="150">
        <v>250</v>
      </c>
      <c r="C26" s="142" t="s">
        <v>88</v>
      </c>
      <c r="D26" s="154">
        <v>1000</v>
      </c>
      <c r="E26" s="142" t="s">
        <v>263</v>
      </c>
      <c r="F26" s="154">
        <v>2073</v>
      </c>
    </row>
    <row r="27" spans="1:6" ht="13.5" thickBot="1">
      <c r="A27" s="234" t="s">
        <v>373</v>
      </c>
      <c r="B27" s="235">
        <f>SUM(B6:B26)</f>
        <v>8067</v>
      </c>
      <c r="D27" s="237">
        <f>SUM(D6:D26)</f>
        <v>4403</v>
      </c>
      <c r="F27" s="235">
        <f>SUM(F6:F26)</f>
        <v>56736</v>
      </c>
    </row>
    <row r="28" ht="13.5" thickTop="1">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ht="12.75">
      <c r="A41"/>
    </row>
    <row r="42" ht="12.75">
      <c r="A42"/>
    </row>
    <row r="43" ht="12.75">
      <c r="A43"/>
    </row>
    <row r="44" ht="12.75">
      <c r="A44"/>
    </row>
  </sheetData>
  <mergeCells count="2">
    <mergeCell ref="A2:C2"/>
    <mergeCell ref="A3:B3"/>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8"/>
  <sheetViews>
    <sheetView tabSelected="1" workbookViewId="0" topLeftCell="A1">
      <selection activeCell="E32" sqref="E32"/>
    </sheetView>
  </sheetViews>
  <sheetFormatPr defaultColWidth="9.140625" defaultRowHeight="12.75"/>
  <cols>
    <col min="1" max="1" width="18.421875" style="182" customWidth="1"/>
    <col min="2" max="2" width="8.7109375" style="183" customWidth="1"/>
    <col min="3" max="3" width="33.57421875" style="182" customWidth="1"/>
    <col min="4" max="4" width="11.140625" style="181" customWidth="1"/>
    <col min="5" max="5" width="49.140625" style="182" customWidth="1"/>
    <col min="6" max="6" width="10.57421875" style="183" customWidth="1"/>
    <col min="7" max="16384" width="9.140625" style="182" customWidth="1"/>
  </cols>
  <sheetData>
    <row r="1" ht="11.25">
      <c r="A1" s="208" t="s">
        <v>311</v>
      </c>
    </row>
    <row r="2" spans="1:3" ht="13.5" customHeight="1">
      <c r="A2" s="252" t="s">
        <v>69</v>
      </c>
      <c r="B2" s="252"/>
      <c r="C2" s="252"/>
    </row>
    <row r="3" spans="1:3" ht="11.25">
      <c r="A3" s="184"/>
      <c r="C3" s="185"/>
    </row>
    <row r="4" spans="1:5" ht="15" customHeight="1">
      <c r="A4" s="253" t="s">
        <v>384</v>
      </c>
      <c r="B4" s="253"/>
      <c r="C4" s="253"/>
      <c r="D4" s="253"/>
      <c r="E4" s="253"/>
    </row>
    <row r="5" spans="1:6" ht="90">
      <c r="A5" s="186" t="s">
        <v>340</v>
      </c>
      <c r="B5" s="187" t="s">
        <v>332</v>
      </c>
      <c r="C5" s="186" t="s">
        <v>341</v>
      </c>
      <c r="D5" s="188" t="s">
        <v>342</v>
      </c>
      <c r="E5" s="186" t="s">
        <v>343</v>
      </c>
      <c r="F5" s="187" t="s">
        <v>344</v>
      </c>
    </row>
    <row r="6" spans="1:6" ht="202.5">
      <c r="A6" s="189" t="s">
        <v>319</v>
      </c>
      <c r="B6" s="190">
        <v>36923</v>
      </c>
      <c r="C6" s="189" t="s">
        <v>354</v>
      </c>
      <c r="D6" s="191">
        <v>8057</v>
      </c>
      <c r="E6" s="192" t="s">
        <v>141</v>
      </c>
      <c r="F6" s="190">
        <v>68961</v>
      </c>
    </row>
    <row r="7" spans="1:6" ht="213.75">
      <c r="A7" s="189" t="s">
        <v>320</v>
      </c>
      <c r="B7" s="190">
        <v>60000</v>
      </c>
      <c r="C7" s="189" t="s">
        <v>355</v>
      </c>
      <c r="D7" s="191">
        <v>98394</v>
      </c>
      <c r="E7" s="192" t="s">
        <v>166</v>
      </c>
      <c r="F7" s="190">
        <v>1928330</v>
      </c>
    </row>
    <row r="8" spans="1:6" ht="180">
      <c r="A8" s="189" t="s">
        <v>109</v>
      </c>
      <c r="B8" s="190">
        <v>2500</v>
      </c>
      <c r="C8" s="189" t="s">
        <v>356</v>
      </c>
      <c r="D8" s="191">
        <v>10160</v>
      </c>
      <c r="E8" s="189" t="s">
        <v>75</v>
      </c>
      <c r="F8" s="190">
        <v>145377</v>
      </c>
    </row>
    <row r="9" spans="1:6" ht="157.5">
      <c r="A9" s="189" t="s">
        <v>70</v>
      </c>
      <c r="B9" s="190">
        <v>29304</v>
      </c>
      <c r="C9" s="189" t="s">
        <v>142</v>
      </c>
      <c r="D9" s="191">
        <v>6394</v>
      </c>
      <c r="E9" s="227" t="s">
        <v>215</v>
      </c>
      <c r="F9" s="190">
        <v>179823</v>
      </c>
    </row>
    <row r="10" spans="1:6" ht="213.75">
      <c r="A10" s="189" t="s">
        <v>322</v>
      </c>
      <c r="B10" s="190">
        <v>45735</v>
      </c>
      <c r="C10" s="189" t="s">
        <v>143</v>
      </c>
      <c r="D10" s="191">
        <v>29000</v>
      </c>
      <c r="E10" s="189" t="s">
        <v>380</v>
      </c>
      <c r="F10" s="190">
        <v>249098</v>
      </c>
    </row>
    <row r="11" spans="1:6" ht="180">
      <c r="A11" s="189" t="s">
        <v>110</v>
      </c>
      <c r="B11" s="190">
        <v>24675</v>
      </c>
      <c r="C11" s="189" t="s">
        <v>144</v>
      </c>
      <c r="D11" s="191">
        <v>149606</v>
      </c>
      <c r="E11" s="189" t="s">
        <v>264</v>
      </c>
      <c r="F11" s="190">
        <v>3424448</v>
      </c>
    </row>
    <row r="12" spans="1:6" ht="168.75">
      <c r="A12" s="189" t="s">
        <v>167</v>
      </c>
      <c r="B12" s="190">
        <v>2500</v>
      </c>
      <c r="C12" s="189" t="s">
        <v>381</v>
      </c>
      <c r="D12" s="191">
        <v>505</v>
      </c>
      <c r="E12" s="193" t="s">
        <v>145</v>
      </c>
      <c r="F12" s="190">
        <v>356336</v>
      </c>
    </row>
    <row r="13" spans="1:6" ht="112.5">
      <c r="A13" s="189" t="s">
        <v>279</v>
      </c>
      <c r="B13" s="190">
        <v>15500</v>
      </c>
      <c r="C13" s="189" t="s">
        <v>265</v>
      </c>
      <c r="D13" s="191">
        <v>10555</v>
      </c>
      <c r="E13" s="189" t="s">
        <v>146</v>
      </c>
      <c r="F13" s="194">
        <v>15157</v>
      </c>
    </row>
    <row r="14" spans="1:6" ht="157.5">
      <c r="A14" s="189" t="s">
        <v>323</v>
      </c>
      <c r="B14" s="190">
        <v>26459</v>
      </c>
      <c r="C14" s="189" t="s">
        <v>266</v>
      </c>
      <c r="D14" s="191">
        <v>24311</v>
      </c>
      <c r="E14" s="192" t="s">
        <v>234</v>
      </c>
      <c r="F14" s="195">
        <v>1983653</v>
      </c>
    </row>
    <row r="15" spans="1:6" s="201" customFormat="1" ht="60.75" customHeight="1">
      <c r="A15" s="197" t="s">
        <v>385</v>
      </c>
      <c r="B15" s="198">
        <v>5000</v>
      </c>
      <c r="C15" s="199" t="s">
        <v>386</v>
      </c>
      <c r="D15" s="200">
        <v>0</v>
      </c>
      <c r="E15" s="199" t="s">
        <v>243</v>
      </c>
      <c r="F15" s="198">
        <v>0</v>
      </c>
    </row>
    <row r="16" spans="2:6" s="201" customFormat="1" ht="11.25">
      <c r="B16" s="202"/>
      <c r="C16" s="182"/>
      <c r="D16" s="203"/>
      <c r="E16" s="182"/>
      <c r="F16" s="202"/>
    </row>
    <row r="17" spans="1:6" s="201" customFormat="1" ht="12" thickBot="1">
      <c r="A17" s="204" t="s">
        <v>6</v>
      </c>
      <c r="B17" s="205">
        <f>SUM(B6:B15)</f>
        <v>248596</v>
      </c>
      <c r="C17" s="206" t="s">
        <v>23</v>
      </c>
      <c r="D17" s="207">
        <f>SUM(D6:D16)</f>
        <v>336982</v>
      </c>
      <c r="E17" s="206" t="s">
        <v>314</v>
      </c>
      <c r="F17" s="205">
        <f>SUM(F6:F15)</f>
        <v>8351183</v>
      </c>
    </row>
    <row r="18" ht="12" thickTop="1">
      <c r="B18" s="196"/>
    </row>
  </sheetData>
  <mergeCells count="2">
    <mergeCell ref="A2:C2"/>
    <mergeCell ref="A4:E4"/>
  </mergeCells>
  <printOptions/>
  <pageMargins left="0.7480314960629921" right="0.7480314960629921" top="0.5905511811023623"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4"/>
  <sheetViews>
    <sheetView tabSelected="1" workbookViewId="0" topLeftCell="A1">
      <selection activeCell="E32" sqref="E32"/>
    </sheetView>
  </sheetViews>
  <sheetFormatPr defaultColWidth="9.140625" defaultRowHeight="12.75"/>
  <cols>
    <col min="1" max="1" width="31.140625" style="0" customWidth="1"/>
    <col min="2" max="2" width="11.140625" style="1" customWidth="1"/>
    <col min="3" max="3" width="59.7109375" style="7" customWidth="1"/>
    <col min="4" max="4" width="14.00390625" style="2" customWidth="1"/>
    <col min="5" max="5" width="52.28125" style="0" customWidth="1"/>
    <col min="6" max="6" width="11.57421875" style="16" customWidth="1"/>
  </cols>
  <sheetData>
    <row r="1" ht="12.75">
      <c r="A1" s="3" t="s">
        <v>311</v>
      </c>
    </row>
    <row r="2" spans="1:5" ht="12.75">
      <c r="A2" s="5" t="s">
        <v>270</v>
      </c>
      <c r="C2" s="4"/>
      <c r="E2" s="7"/>
    </row>
    <row r="3" spans="1:5" ht="12.75">
      <c r="A3" s="5"/>
      <c r="C3" s="4"/>
      <c r="E3" s="7"/>
    </row>
    <row r="4" spans="1:5" ht="15">
      <c r="A4" s="37" t="s">
        <v>12</v>
      </c>
      <c r="C4" s="4"/>
      <c r="E4" s="7"/>
    </row>
    <row r="5" spans="1:6" ht="61.5" customHeight="1">
      <c r="A5" s="11" t="s">
        <v>316</v>
      </c>
      <c r="B5" s="12" t="s">
        <v>332</v>
      </c>
      <c r="C5" s="14" t="s">
        <v>327</v>
      </c>
      <c r="D5" s="13" t="s">
        <v>328</v>
      </c>
      <c r="E5" s="14" t="s">
        <v>339</v>
      </c>
      <c r="F5" s="17" t="s">
        <v>329</v>
      </c>
    </row>
    <row r="6" spans="1:6" s="21" customFormat="1" ht="114.75">
      <c r="A6" s="18" t="s">
        <v>334</v>
      </c>
      <c r="B6" s="48">
        <v>112690</v>
      </c>
      <c r="C6" s="19" t="s">
        <v>19</v>
      </c>
      <c r="D6" s="20">
        <v>280</v>
      </c>
      <c r="E6" s="19" t="s">
        <v>347</v>
      </c>
      <c r="F6" s="27">
        <v>238313</v>
      </c>
    </row>
    <row r="7" spans="1:6" s="23" customFormat="1" ht="96" customHeight="1">
      <c r="A7" s="22" t="s">
        <v>317</v>
      </c>
      <c r="B7" s="28">
        <v>52067</v>
      </c>
      <c r="C7" s="19" t="s">
        <v>335</v>
      </c>
      <c r="D7" s="26">
        <v>111</v>
      </c>
      <c r="E7" s="22" t="s">
        <v>349</v>
      </c>
      <c r="F7" s="28">
        <v>622249</v>
      </c>
    </row>
    <row r="8" spans="1:6" s="23" customFormat="1" ht="63.75" customHeight="1">
      <c r="A8" s="22" t="s">
        <v>318</v>
      </c>
      <c r="B8" s="28">
        <v>25000</v>
      </c>
      <c r="C8" s="19" t="s">
        <v>336</v>
      </c>
      <c r="D8" s="210" t="s">
        <v>382</v>
      </c>
      <c r="E8" s="22" t="s">
        <v>267</v>
      </c>
      <c r="F8" s="28">
        <v>119278</v>
      </c>
    </row>
    <row r="9" spans="1:6" s="23" customFormat="1" ht="82.5" customHeight="1">
      <c r="A9" s="22" t="s">
        <v>20</v>
      </c>
      <c r="B9" s="28">
        <v>133432</v>
      </c>
      <c r="C9" s="19" t="s">
        <v>21</v>
      </c>
      <c r="D9" s="26">
        <v>516</v>
      </c>
      <c r="E9" s="22" t="s">
        <v>351</v>
      </c>
      <c r="F9" s="28">
        <v>2412116</v>
      </c>
    </row>
    <row r="10" spans="1:6" s="23" customFormat="1" ht="93.75" customHeight="1">
      <c r="A10" s="22" t="s">
        <v>324</v>
      </c>
      <c r="B10" s="28">
        <v>11596</v>
      </c>
      <c r="C10" s="19" t="s">
        <v>28</v>
      </c>
      <c r="D10" s="26">
        <v>8</v>
      </c>
      <c r="E10" s="22" t="s">
        <v>353</v>
      </c>
      <c r="F10" s="28" t="s">
        <v>232</v>
      </c>
    </row>
    <row r="11" spans="1:6" s="23" customFormat="1" ht="96" customHeight="1">
      <c r="A11" s="22" t="s">
        <v>29</v>
      </c>
      <c r="B11" s="28">
        <v>42992</v>
      </c>
      <c r="C11" s="24" t="s">
        <v>348</v>
      </c>
      <c r="D11" s="26">
        <v>175</v>
      </c>
      <c r="E11" s="22" t="s">
        <v>268</v>
      </c>
      <c r="F11" s="28" t="s">
        <v>232</v>
      </c>
    </row>
    <row r="12" spans="1:6" s="23" customFormat="1" ht="71.25" customHeight="1">
      <c r="A12" s="22" t="s">
        <v>325</v>
      </c>
      <c r="B12" s="28">
        <v>9502</v>
      </c>
      <c r="C12" s="25" t="s">
        <v>337</v>
      </c>
      <c r="D12" s="26">
        <v>68</v>
      </c>
      <c r="E12" s="22" t="s">
        <v>350</v>
      </c>
      <c r="F12" s="28">
        <v>112918</v>
      </c>
    </row>
    <row r="13" spans="1:6" s="23" customFormat="1" ht="99.75" customHeight="1">
      <c r="A13" s="22" t="s">
        <v>326</v>
      </c>
      <c r="B13" s="28">
        <v>55000</v>
      </c>
      <c r="C13" s="24" t="s">
        <v>147</v>
      </c>
      <c r="D13" s="26">
        <v>161</v>
      </c>
      <c r="E13" s="22" t="s">
        <v>352</v>
      </c>
      <c r="F13" s="28">
        <v>199753</v>
      </c>
    </row>
    <row r="14" spans="1:6" ht="12.75">
      <c r="A14" s="76"/>
      <c r="B14" s="45"/>
      <c r="C14" s="30"/>
      <c r="D14" s="49"/>
      <c r="E14" s="44"/>
      <c r="F14" s="45"/>
    </row>
    <row r="15" spans="1:6" ht="13.5" thickBot="1">
      <c r="A15" s="52" t="s">
        <v>7</v>
      </c>
      <c r="B15" s="47">
        <f>SUM(B6:B13)</f>
        <v>442279</v>
      </c>
      <c r="C15" s="46" t="s">
        <v>23</v>
      </c>
      <c r="D15" s="58">
        <f>SUM(D6:D14)</f>
        <v>1319</v>
      </c>
      <c r="E15" s="53" t="s">
        <v>7</v>
      </c>
      <c r="F15" s="56">
        <f>SUM(F6:F13)</f>
        <v>3704627</v>
      </c>
    </row>
    <row r="16" ht="13.5" thickTop="1"/>
    <row r="17" spans="1:6" ht="20.25" customHeight="1">
      <c r="A17" s="254" t="s">
        <v>280</v>
      </c>
      <c r="B17" s="254"/>
      <c r="C17" s="254"/>
      <c r="D17" s="254"/>
      <c r="E17" s="254"/>
      <c r="F17" s="254"/>
    </row>
    <row r="24" ht="12.75">
      <c r="C24"/>
    </row>
  </sheetData>
  <mergeCells count="1">
    <mergeCell ref="A17:F17"/>
  </mergeCells>
  <printOptions/>
  <pageMargins left="0.5511811023622047" right="0.35433070866141736" top="0.5905511811023623" bottom="0.1968503937007874"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F12"/>
  <sheetViews>
    <sheetView tabSelected="1" workbookViewId="0" topLeftCell="A1">
      <selection activeCell="E32" sqref="E32"/>
    </sheetView>
  </sheetViews>
  <sheetFormatPr defaultColWidth="9.140625" defaultRowHeight="12.75"/>
  <cols>
    <col min="1" max="1" width="40.421875" style="0" customWidth="1"/>
    <col min="3" max="3" width="42.421875" style="0" customWidth="1"/>
    <col min="4" max="4" width="12.57421875" style="0" customWidth="1"/>
    <col min="5" max="5" width="32.7109375" style="7" customWidth="1"/>
    <col min="6" max="6" width="10.57421875" style="0" customWidth="1"/>
  </cols>
  <sheetData>
    <row r="1" ht="12.75">
      <c r="A1" s="3" t="s">
        <v>311</v>
      </c>
    </row>
    <row r="2" spans="1:3" ht="12.75">
      <c r="A2" s="5" t="s">
        <v>99</v>
      </c>
      <c r="B2" s="1"/>
      <c r="C2" s="2"/>
    </row>
    <row r="3" spans="1:3" ht="12.75">
      <c r="A3" s="5"/>
      <c r="B3" s="1"/>
      <c r="C3" s="2"/>
    </row>
    <row r="4" spans="1:3" ht="15">
      <c r="A4" s="37" t="s">
        <v>10</v>
      </c>
      <c r="B4" s="1"/>
      <c r="C4" s="2"/>
    </row>
    <row r="5" spans="1:6" ht="12.75">
      <c r="A5" s="31"/>
      <c r="B5" s="34"/>
      <c r="C5" s="35"/>
      <c r="D5" s="31"/>
      <c r="E5" s="36"/>
      <c r="F5" s="31"/>
    </row>
    <row r="6" spans="1:6" ht="87.75" customHeight="1">
      <c r="A6" s="72" t="s">
        <v>316</v>
      </c>
      <c r="B6" s="66" t="s">
        <v>332</v>
      </c>
      <c r="C6" s="72" t="s">
        <v>327</v>
      </c>
      <c r="D6" s="67" t="s">
        <v>328</v>
      </c>
      <c r="E6" s="65" t="s">
        <v>339</v>
      </c>
      <c r="F6" s="67" t="s">
        <v>388</v>
      </c>
    </row>
    <row r="7" spans="1:6" ht="74.25" customHeight="1">
      <c r="A7" s="60" t="s">
        <v>0</v>
      </c>
      <c r="B7" s="63">
        <v>35082</v>
      </c>
      <c r="C7" s="61" t="s">
        <v>315</v>
      </c>
      <c r="D7" s="26">
        <v>163</v>
      </c>
      <c r="E7" s="22" t="s">
        <v>269</v>
      </c>
      <c r="F7" s="62" t="s">
        <v>382</v>
      </c>
    </row>
    <row r="8" spans="1:6" ht="114.75">
      <c r="A8" s="64" t="s">
        <v>1</v>
      </c>
      <c r="B8" s="63">
        <v>8000</v>
      </c>
      <c r="C8" s="22" t="s">
        <v>18</v>
      </c>
      <c r="D8" s="75">
        <v>40</v>
      </c>
      <c r="E8" s="22" t="s">
        <v>27</v>
      </c>
      <c r="F8" s="62">
        <v>184272</v>
      </c>
    </row>
    <row r="9" spans="1:6" ht="104.25" customHeight="1">
      <c r="A9" s="60" t="s">
        <v>2</v>
      </c>
      <c r="B9" s="63">
        <v>15000</v>
      </c>
      <c r="C9" s="22" t="s">
        <v>4</v>
      </c>
      <c r="D9" s="75">
        <v>545</v>
      </c>
      <c r="E9" s="22" t="s">
        <v>148</v>
      </c>
      <c r="F9" s="28">
        <v>62092</v>
      </c>
    </row>
    <row r="10" spans="2:6" s="44" customFormat="1" ht="12.75">
      <c r="B10" s="43"/>
      <c r="C10" s="30"/>
      <c r="D10" s="49"/>
      <c r="E10" s="30"/>
      <c r="F10" s="45"/>
    </row>
    <row r="11" spans="1:6" ht="13.5" thickBot="1">
      <c r="A11" s="51" t="s">
        <v>3</v>
      </c>
      <c r="B11" s="54">
        <f>SUM(B7:B9)</f>
        <v>58082</v>
      </c>
      <c r="C11" s="15" t="s">
        <v>24</v>
      </c>
      <c r="D11" s="58">
        <f>SUM(D7:D9)</f>
        <v>748</v>
      </c>
      <c r="E11" s="15" t="s">
        <v>25</v>
      </c>
      <c r="F11" s="55">
        <f>SUM(F7:F9)</f>
        <v>246364</v>
      </c>
    </row>
    <row r="12" spans="1:2" ht="13.5" thickTop="1">
      <c r="A12" s="39"/>
      <c r="B12" s="38"/>
    </row>
  </sheetData>
  <printOptions/>
  <pageMargins left="0.7480314960629921" right="0.7480314960629921" top="0.7874015748031497" bottom="0.5905511811023623" header="0.5118110236220472" footer="0.5118110236220472"/>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dimension ref="A1:G54"/>
  <sheetViews>
    <sheetView tabSelected="1" workbookViewId="0" topLeftCell="A1">
      <selection activeCell="E32" sqref="E32"/>
    </sheetView>
  </sheetViews>
  <sheetFormatPr defaultColWidth="9.140625" defaultRowHeight="12.75"/>
  <cols>
    <col min="1" max="1" width="44.00390625" style="0" customWidth="1"/>
    <col min="2" max="2" width="21.28125" style="0" customWidth="1"/>
    <col min="3" max="3" width="48.57421875" style="7" customWidth="1"/>
    <col min="4" max="4" width="18.8515625" style="7" customWidth="1"/>
    <col min="5" max="5" width="39.00390625" style="0" customWidth="1"/>
  </cols>
  <sheetData>
    <row r="1" ht="12.75">
      <c r="A1" s="3" t="s">
        <v>311</v>
      </c>
    </row>
    <row r="2" spans="1:5" ht="12.75">
      <c r="A2" s="5" t="s">
        <v>100</v>
      </c>
      <c r="B2" s="1"/>
      <c r="C2" s="8"/>
      <c r="E2" s="7"/>
    </row>
    <row r="3" spans="1:5" ht="12.75">
      <c r="A3" s="5"/>
      <c r="B3" s="1"/>
      <c r="C3" s="8"/>
      <c r="E3" s="7"/>
    </row>
    <row r="4" spans="1:5" ht="15">
      <c r="A4" s="37" t="s">
        <v>13</v>
      </c>
      <c r="B4" s="1"/>
      <c r="C4" s="8"/>
      <c r="E4" s="7"/>
    </row>
    <row r="6" spans="1:7" s="3" customFormat="1" ht="32.25" customHeight="1">
      <c r="A6" s="11" t="s">
        <v>276</v>
      </c>
      <c r="B6" s="12" t="s">
        <v>333</v>
      </c>
      <c r="C6" s="29" t="s">
        <v>297</v>
      </c>
      <c r="D6" s="57" t="s">
        <v>235</v>
      </c>
      <c r="E6" s="6"/>
      <c r="F6" s="15"/>
      <c r="G6" s="6"/>
    </row>
    <row r="7" spans="1:4" ht="76.5" customHeight="1">
      <c r="A7" s="64" t="s">
        <v>338</v>
      </c>
      <c r="B7" s="147">
        <v>48736</v>
      </c>
      <c r="C7" s="219" t="s">
        <v>282</v>
      </c>
      <c r="D7" s="236">
        <v>628808</v>
      </c>
    </row>
    <row r="8" spans="1:3" ht="63.75">
      <c r="A8" s="44"/>
      <c r="B8" s="44"/>
      <c r="C8" s="220" t="s">
        <v>283</v>
      </c>
    </row>
    <row r="9" spans="1:3" ht="60" customHeight="1">
      <c r="A9" s="44"/>
      <c r="B9" s="44"/>
      <c r="C9" s="220" t="s">
        <v>284</v>
      </c>
    </row>
    <row r="10" spans="1:3" ht="12.75">
      <c r="A10" s="44"/>
      <c r="B10" s="44"/>
      <c r="C10" s="30"/>
    </row>
    <row r="11" spans="1:2" ht="12.75">
      <c r="A11" s="30"/>
      <c r="B11" s="30"/>
    </row>
    <row r="12" spans="1:2" ht="15" customHeight="1">
      <c r="A12" s="256" t="s">
        <v>278</v>
      </c>
      <c r="B12" s="256"/>
    </row>
    <row r="13" spans="1:2" ht="12.75">
      <c r="A13" s="177"/>
      <c r="B13" s="36"/>
    </row>
    <row r="14" spans="1:2" ht="12.75">
      <c r="A14" s="14" t="s">
        <v>292</v>
      </c>
      <c r="B14" s="14" t="s">
        <v>339</v>
      </c>
    </row>
    <row r="15" spans="1:2" ht="99.75" customHeight="1">
      <c r="A15" s="153" t="s">
        <v>286</v>
      </c>
      <c r="B15" s="153" t="s">
        <v>287</v>
      </c>
    </row>
    <row r="16" spans="1:2" ht="75.75" customHeight="1">
      <c r="A16" s="153" t="s">
        <v>277</v>
      </c>
      <c r="B16" s="153" t="s">
        <v>149</v>
      </c>
    </row>
    <row r="17" spans="1:2" ht="16.5" customHeight="1">
      <c r="A17" s="14" t="s">
        <v>292</v>
      </c>
      <c r="B17" s="14" t="s">
        <v>339</v>
      </c>
    </row>
    <row r="18" spans="1:2" ht="153">
      <c r="A18" s="153" t="s">
        <v>288</v>
      </c>
      <c r="B18" s="153" t="s">
        <v>289</v>
      </c>
    </row>
    <row r="19" spans="1:2" ht="42.75" customHeight="1">
      <c r="A19" s="153" t="s">
        <v>290</v>
      </c>
      <c r="B19" s="153" t="s">
        <v>275</v>
      </c>
    </row>
    <row r="20" spans="1:2" ht="78" customHeight="1">
      <c r="A20" s="153" t="s">
        <v>150</v>
      </c>
      <c r="B20" s="153" t="s">
        <v>151</v>
      </c>
    </row>
    <row r="21" spans="1:2" ht="57.75" customHeight="1">
      <c r="A21" s="153" t="s">
        <v>152</v>
      </c>
      <c r="B21" s="153" t="s">
        <v>153</v>
      </c>
    </row>
    <row r="22" spans="1:2" ht="42.75" customHeight="1">
      <c r="A22" s="153" t="s">
        <v>291</v>
      </c>
      <c r="B22" s="153" t="s">
        <v>275</v>
      </c>
    </row>
    <row r="23" spans="1:2" ht="61.5" customHeight="1">
      <c r="A23" s="10" t="s">
        <v>293</v>
      </c>
      <c r="B23" s="10" t="s">
        <v>294</v>
      </c>
    </row>
    <row r="24" spans="1:2" ht="61.5" customHeight="1">
      <c r="A24" s="10"/>
      <c r="B24" s="10"/>
    </row>
    <row r="25" spans="1:2" ht="19.5" customHeight="1">
      <c r="A25" s="14" t="s">
        <v>292</v>
      </c>
      <c r="B25" s="14" t="s">
        <v>339</v>
      </c>
    </row>
    <row r="26" spans="1:2" ht="65.25" customHeight="1">
      <c r="A26" s="10" t="s">
        <v>295</v>
      </c>
      <c r="B26" s="10" t="s">
        <v>296</v>
      </c>
    </row>
    <row r="27" spans="1:3" ht="12.75">
      <c r="A27" s="6"/>
      <c r="B27" s="6"/>
      <c r="C27" s="30"/>
    </row>
    <row r="28" ht="45" customHeight="1"/>
    <row r="29" spans="1:3" ht="12.75">
      <c r="A29" s="30"/>
      <c r="B29" s="30"/>
      <c r="C29" s="30"/>
    </row>
    <row r="30" spans="1:3" ht="12.75">
      <c r="A30" s="30"/>
      <c r="B30" s="30"/>
      <c r="C30" s="30"/>
    </row>
    <row r="31" spans="1:3" ht="12.75">
      <c r="A31" s="44"/>
      <c r="B31" s="44"/>
      <c r="C31" s="30"/>
    </row>
    <row r="32" spans="1:3" ht="12.75">
      <c r="A32" s="30"/>
      <c r="B32" s="30"/>
      <c r="C32" s="30"/>
    </row>
    <row r="33" spans="1:3" ht="12.75">
      <c r="A33" s="30"/>
      <c r="B33" s="30"/>
      <c r="C33" s="30"/>
    </row>
    <row r="34" spans="1:3" ht="12.75">
      <c r="A34" s="30"/>
      <c r="B34" s="44"/>
      <c r="C34" s="30"/>
    </row>
    <row r="39" spans="1:4" s="44" customFormat="1" ht="12.75">
      <c r="A39" s="6"/>
      <c r="B39" s="255"/>
      <c r="C39" s="30"/>
      <c r="D39" s="30"/>
    </row>
    <row r="40" spans="1:4" s="44" customFormat="1" ht="12.75">
      <c r="A40" s="221"/>
      <c r="B40" s="255"/>
      <c r="C40" s="30"/>
      <c r="D40" s="30"/>
    </row>
    <row r="41" spans="1:4" s="44" customFormat="1" ht="12.75">
      <c r="A41" s="178"/>
      <c r="B41" s="178"/>
      <c r="C41" s="30"/>
      <c r="D41" s="30"/>
    </row>
    <row r="42" spans="1:4" s="44" customFormat="1" ht="12.75">
      <c r="A42" s="178"/>
      <c r="B42" s="178"/>
      <c r="C42" s="30"/>
      <c r="D42" s="30"/>
    </row>
    <row r="43" spans="1:4" s="44" customFormat="1" ht="12.75">
      <c r="A43" s="178"/>
      <c r="B43" s="178"/>
      <c r="C43" s="30"/>
      <c r="D43" s="30"/>
    </row>
    <row r="44" spans="1:4" s="44" customFormat="1" ht="12.75">
      <c r="A44" s="178"/>
      <c r="B44" s="178"/>
      <c r="C44" s="30"/>
      <c r="D44" s="30"/>
    </row>
    <row r="45" spans="1:4" s="44" customFormat="1" ht="12.75">
      <c r="A45" s="178"/>
      <c r="B45" s="178"/>
      <c r="C45" s="30"/>
      <c r="D45" s="30"/>
    </row>
    <row r="46" spans="1:4" s="44" customFormat="1" ht="12.75">
      <c r="A46" s="178"/>
      <c r="B46" s="178"/>
      <c r="C46" s="30"/>
      <c r="D46" s="30"/>
    </row>
    <row r="47" spans="1:4" s="44" customFormat="1" ht="12.75">
      <c r="A47" s="178"/>
      <c r="B47" s="178"/>
      <c r="C47" s="30"/>
      <c r="D47" s="30"/>
    </row>
    <row r="48" spans="3:4" s="44" customFormat="1" ht="12.75">
      <c r="C48" s="30"/>
      <c r="D48" s="30"/>
    </row>
    <row r="49" spans="1:2" ht="12.75">
      <c r="A49" s="30"/>
      <c r="B49" s="30"/>
    </row>
    <row r="50" spans="1:4" s="44" customFormat="1" ht="12.75">
      <c r="A50" s="247"/>
      <c r="B50" s="247"/>
      <c r="C50" s="30"/>
      <c r="D50" s="30"/>
    </row>
    <row r="51" spans="1:4" s="44" customFormat="1" ht="12.75">
      <c r="A51" s="30"/>
      <c r="B51" s="30"/>
      <c r="C51" s="30"/>
      <c r="D51" s="30"/>
    </row>
    <row r="52" spans="1:4" s="44" customFormat="1" ht="12.75">
      <c r="A52" s="6"/>
      <c r="B52" s="6"/>
      <c r="C52" s="30"/>
      <c r="D52" s="30"/>
    </row>
    <row r="53" spans="1:4" s="44" customFormat="1" ht="12.75">
      <c r="A53" s="178"/>
      <c r="B53" s="178"/>
      <c r="C53" s="30"/>
      <c r="D53" s="30"/>
    </row>
    <row r="54" spans="1:4" s="44" customFormat="1" ht="12.75">
      <c r="A54" s="178"/>
      <c r="B54" s="178"/>
      <c r="C54" s="30"/>
      <c r="D54" s="30"/>
    </row>
  </sheetData>
  <mergeCells count="3">
    <mergeCell ref="B39:B40"/>
    <mergeCell ref="A50:B50"/>
    <mergeCell ref="A12:B12"/>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5"/>
  <sheetViews>
    <sheetView tabSelected="1" workbookViewId="0" topLeftCell="A1">
      <selection activeCell="E32" sqref="E32"/>
    </sheetView>
  </sheetViews>
  <sheetFormatPr defaultColWidth="9.140625" defaultRowHeight="12.75"/>
  <cols>
    <col min="1" max="1" width="46.7109375" style="0" customWidth="1"/>
    <col min="2" max="2" width="24.8515625" style="0" customWidth="1"/>
    <col min="3" max="3" width="43.8515625" style="7" customWidth="1"/>
    <col min="4" max="4" width="17.421875" style="7" customWidth="1"/>
    <col min="5" max="5" width="6.140625" style="0" customWidth="1"/>
    <col min="6" max="6" width="6.57421875" style="0" hidden="1" customWidth="1"/>
    <col min="7" max="7" width="9.140625" style="0" hidden="1" customWidth="1"/>
  </cols>
  <sheetData>
    <row r="1" ht="12.75">
      <c r="A1" s="3" t="s">
        <v>311</v>
      </c>
    </row>
    <row r="2" spans="1:5" ht="12.75">
      <c r="A2" s="5" t="s">
        <v>101</v>
      </c>
      <c r="E2" s="7"/>
    </row>
    <row r="3" spans="1:5" ht="12.75">
      <c r="A3" s="5"/>
      <c r="B3" s="1"/>
      <c r="C3" s="8"/>
      <c r="E3" s="7"/>
    </row>
    <row r="5" spans="1:4" ht="12.75">
      <c r="A5" s="11" t="s">
        <v>316</v>
      </c>
      <c r="B5" s="12" t="s">
        <v>333</v>
      </c>
      <c r="C5" s="32" t="s">
        <v>327</v>
      </c>
      <c r="D5" s="13" t="s">
        <v>8</v>
      </c>
    </row>
    <row r="6" spans="1:4" ht="39">
      <c r="A6" s="74" t="s">
        <v>9</v>
      </c>
      <c r="B6" s="33">
        <v>10000</v>
      </c>
      <c r="C6" s="10" t="s">
        <v>15</v>
      </c>
      <c r="D6" s="228">
        <v>90103</v>
      </c>
    </row>
    <row r="8" spans="1:2" ht="12.75">
      <c r="A8" s="14" t="s">
        <v>216</v>
      </c>
      <c r="B8" s="179" t="s">
        <v>339</v>
      </c>
    </row>
    <row r="9" spans="1:4" ht="25.5">
      <c r="A9" s="10" t="s">
        <v>16</v>
      </c>
      <c r="B9" s="257" t="s">
        <v>217</v>
      </c>
      <c r="C9" s="257"/>
      <c r="D9" s="257"/>
    </row>
    <row r="10" spans="1:4" ht="25.5">
      <c r="A10" s="10" t="s">
        <v>17</v>
      </c>
      <c r="B10" s="257" t="s">
        <v>218</v>
      </c>
      <c r="C10" s="257"/>
      <c r="D10" s="257"/>
    </row>
    <row r="11" spans="1:4" ht="60.75" customHeight="1">
      <c r="A11" s="10" t="s">
        <v>154</v>
      </c>
      <c r="B11" s="257" t="s">
        <v>357</v>
      </c>
      <c r="C11" s="257"/>
      <c r="D11" s="257"/>
    </row>
    <row r="12" ht="12.75">
      <c r="A12" s="7"/>
    </row>
    <row r="13" spans="1:4" ht="50.25" customHeight="1">
      <c r="A13" s="258" t="s">
        <v>219</v>
      </c>
      <c r="B13" s="258"/>
      <c r="C13" s="258"/>
      <c r="D13" s="258"/>
    </row>
    <row r="14" ht="12.75">
      <c r="A14" s="7"/>
    </row>
    <row r="15" ht="12.75">
      <c r="A15" s="7"/>
    </row>
  </sheetData>
  <mergeCells count="4">
    <mergeCell ref="B9:D9"/>
    <mergeCell ref="B10:D10"/>
    <mergeCell ref="B11:D11"/>
    <mergeCell ref="A13:D13"/>
  </mergeCells>
  <printOptions/>
  <pageMargins left="0.35433070866141736" right="0.15748031496062992" top="0.1968503937007874" bottom="0.1968503937007874"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38"/>
  <sheetViews>
    <sheetView tabSelected="1" workbookViewId="0" topLeftCell="A1">
      <selection activeCell="E32" sqref="E32"/>
    </sheetView>
  </sheetViews>
  <sheetFormatPr defaultColWidth="9.140625" defaultRowHeight="12.75"/>
  <cols>
    <col min="1" max="1" width="20.140625" style="7" customWidth="1"/>
    <col min="2" max="2" width="36.7109375" style="7" customWidth="1"/>
    <col min="3" max="3" width="10.8515625" style="7" customWidth="1"/>
    <col min="4" max="4" width="13.00390625" style="7" customWidth="1"/>
    <col min="5" max="5" width="13.140625" style="7" customWidth="1"/>
    <col min="6" max="6" width="11.7109375" style="0" hidden="1" customWidth="1"/>
    <col min="7" max="7" width="11.421875" style="0" hidden="1" customWidth="1"/>
    <col min="8" max="8" width="13.28125" style="0" customWidth="1"/>
  </cols>
  <sheetData>
    <row r="1" ht="12.75">
      <c r="A1" s="138" t="s">
        <v>311</v>
      </c>
    </row>
    <row r="2" spans="1:2" ht="17.25" customHeight="1">
      <c r="A2" s="251" t="s">
        <v>102</v>
      </c>
      <c r="B2" s="251"/>
    </row>
    <row r="3" spans="1:8" ht="15.75">
      <c r="A3" s="269" t="s">
        <v>312</v>
      </c>
      <c r="B3" s="269"/>
      <c r="C3" s="269"/>
      <c r="D3" s="269"/>
      <c r="E3" s="269"/>
      <c r="F3" s="269"/>
      <c r="G3" s="269"/>
      <c r="H3" s="269"/>
    </row>
    <row r="4" spans="1:8" ht="8.25" customHeight="1">
      <c r="A4" s="77"/>
      <c r="B4" s="78"/>
      <c r="C4" s="78"/>
      <c r="D4" s="78"/>
      <c r="E4" s="78"/>
      <c r="H4" s="49"/>
    </row>
    <row r="5" spans="1:8" ht="56.25" customHeight="1">
      <c r="A5" s="79"/>
      <c r="B5" s="79"/>
      <c r="C5" s="80" t="s">
        <v>30</v>
      </c>
      <c r="D5" s="80" t="s">
        <v>383</v>
      </c>
      <c r="E5" s="80" t="s">
        <v>190</v>
      </c>
      <c r="F5" s="82" t="s">
        <v>31</v>
      </c>
      <c r="G5" s="81" t="s">
        <v>32</v>
      </c>
      <c r="H5" s="83" t="s">
        <v>189</v>
      </c>
    </row>
    <row r="6" spans="1:8" ht="30" customHeight="1">
      <c r="A6" s="262" t="s">
        <v>191</v>
      </c>
      <c r="B6" s="263"/>
      <c r="C6" s="84">
        <v>90478</v>
      </c>
      <c r="D6" s="84">
        <v>85290</v>
      </c>
      <c r="E6" s="84">
        <v>94000</v>
      </c>
      <c r="F6" s="85"/>
      <c r="G6" s="85"/>
      <c r="H6" s="86">
        <v>200000</v>
      </c>
    </row>
    <row r="7" spans="1:8" ht="26.25" customHeight="1">
      <c r="A7" s="260" t="s">
        <v>192</v>
      </c>
      <c r="B7" s="261"/>
      <c r="C7" s="84">
        <v>14360</v>
      </c>
      <c r="D7" s="84">
        <v>14684</v>
      </c>
      <c r="E7" s="84">
        <v>99566</v>
      </c>
      <c r="F7" s="85">
        <v>21000</v>
      </c>
      <c r="G7" s="85">
        <v>41166</v>
      </c>
      <c r="H7" s="86">
        <v>24000</v>
      </c>
    </row>
    <row r="8" spans="1:8" ht="22.5" customHeight="1">
      <c r="A8" s="260" t="s">
        <v>33</v>
      </c>
      <c r="B8" s="263"/>
      <c r="C8" s="84">
        <v>0</v>
      </c>
      <c r="D8" s="84">
        <v>94726</v>
      </c>
      <c r="E8" s="84">
        <v>161863</v>
      </c>
      <c r="F8" s="9"/>
      <c r="G8" s="85"/>
      <c r="H8" s="86">
        <v>102725</v>
      </c>
    </row>
    <row r="9" spans="1:8" ht="17.25" customHeight="1">
      <c r="A9" s="87" t="s">
        <v>34</v>
      </c>
      <c r="B9" s="88" t="s">
        <v>35</v>
      </c>
      <c r="C9" s="89">
        <v>631</v>
      </c>
      <c r="D9" s="89">
        <v>496</v>
      </c>
      <c r="E9" s="89">
        <v>934</v>
      </c>
      <c r="F9" s="9"/>
      <c r="G9" s="90"/>
      <c r="H9" s="211">
        <v>4585</v>
      </c>
    </row>
    <row r="10" spans="1:8" ht="13.5" customHeight="1">
      <c r="A10" s="91"/>
      <c r="B10" s="88" t="s">
        <v>36</v>
      </c>
      <c r="C10" s="89">
        <v>988</v>
      </c>
      <c r="D10" s="89">
        <v>839</v>
      </c>
      <c r="E10" s="89">
        <v>476</v>
      </c>
      <c r="F10" s="9"/>
      <c r="G10" s="90"/>
      <c r="H10" s="211">
        <v>2250</v>
      </c>
    </row>
    <row r="11" spans="1:8" s="95" customFormat="1" ht="18" customHeight="1">
      <c r="A11" s="92"/>
      <c r="B11" s="92" t="s">
        <v>37</v>
      </c>
      <c r="C11" s="93">
        <f>SUM(C9:C10)</f>
        <v>1619</v>
      </c>
      <c r="D11" s="93">
        <f>SUM(D9:D10)</f>
        <v>1335</v>
      </c>
      <c r="E11" s="93">
        <f>SUM(E9:E10)</f>
        <v>1410</v>
      </c>
      <c r="F11" s="93">
        <v>55</v>
      </c>
      <c r="G11" s="94">
        <v>133</v>
      </c>
      <c r="H11" s="93">
        <f>SUM(H9:H10)</f>
        <v>6835</v>
      </c>
    </row>
    <row r="12" spans="1:8" ht="7.5" customHeight="1">
      <c r="A12" s="96"/>
      <c r="B12" s="97"/>
      <c r="C12" s="98"/>
      <c r="D12" s="98"/>
      <c r="E12" s="98"/>
      <c r="F12" s="99"/>
      <c r="G12" s="99"/>
      <c r="H12" s="100"/>
    </row>
    <row r="13" spans="1:8" ht="46.5" customHeight="1">
      <c r="A13" s="102" t="s">
        <v>230</v>
      </c>
      <c r="B13" s="103" t="s">
        <v>231</v>
      </c>
      <c r="C13" s="104">
        <v>2385</v>
      </c>
      <c r="D13" s="104">
        <v>2472</v>
      </c>
      <c r="E13" s="104" t="s">
        <v>382</v>
      </c>
      <c r="F13" s="105"/>
      <c r="G13" s="105"/>
      <c r="H13" s="211">
        <v>20432</v>
      </c>
    </row>
    <row r="14" spans="1:8" ht="7.5" customHeight="1">
      <c r="A14" s="96"/>
      <c r="B14" s="97"/>
      <c r="C14" s="98" t="s">
        <v>155</v>
      </c>
      <c r="D14" s="98"/>
      <c r="E14" s="98"/>
      <c r="F14" s="99"/>
      <c r="G14" s="99"/>
      <c r="H14" s="100"/>
    </row>
    <row r="15" spans="1:8" ht="13.5" customHeight="1">
      <c r="A15" s="91" t="s">
        <v>38</v>
      </c>
      <c r="B15" s="88" t="s">
        <v>39</v>
      </c>
      <c r="C15" s="89">
        <v>615</v>
      </c>
      <c r="D15" s="89">
        <v>554</v>
      </c>
      <c r="E15" s="89">
        <v>661</v>
      </c>
      <c r="F15" s="101"/>
      <c r="G15" s="101"/>
      <c r="H15" s="211">
        <v>3345</v>
      </c>
    </row>
    <row r="16" spans="1:8" ht="13.5" customHeight="1">
      <c r="A16" s="102"/>
      <c r="B16" s="103" t="s">
        <v>40</v>
      </c>
      <c r="C16" s="104">
        <v>920</v>
      </c>
      <c r="D16" s="104">
        <v>986</v>
      </c>
      <c r="E16" s="104">
        <v>749</v>
      </c>
      <c r="F16" s="105"/>
      <c r="G16" s="105"/>
      <c r="H16" s="211">
        <v>3468</v>
      </c>
    </row>
    <row r="17" spans="1:8" ht="13.5" customHeight="1">
      <c r="A17" s="102"/>
      <c r="B17" s="158" t="s">
        <v>225</v>
      </c>
      <c r="C17" s="104">
        <v>0</v>
      </c>
      <c r="D17" s="104">
        <v>0</v>
      </c>
      <c r="E17" s="104">
        <v>0</v>
      </c>
      <c r="F17" s="105"/>
      <c r="G17" s="105"/>
      <c r="H17" s="159">
        <v>22</v>
      </c>
    </row>
    <row r="18" spans="1:8" ht="6" customHeight="1">
      <c r="A18" s="163"/>
      <c r="B18" s="163"/>
      <c r="C18" s="164"/>
      <c r="D18" s="164"/>
      <c r="E18" s="164"/>
      <c r="F18" s="165"/>
      <c r="G18" s="165"/>
      <c r="H18" s="100"/>
    </row>
    <row r="19" spans="1:8" ht="15" customHeight="1">
      <c r="A19" s="109" t="s">
        <v>41</v>
      </c>
      <c r="B19" s="160" t="s">
        <v>42</v>
      </c>
      <c r="C19" s="107">
        <v>238</v>
      </c>
      <c r="D19" s="116">
        <v>158</v>
      </c>
      <c r="E19" s="116">
        <v>105</v>
      </c>
      <c r="F19" s="161"/>
      <c r="G19" s="161"/>
      <c r="H19" s="162">
        <v>773</v>
      </c>
    </row>
    <row r="20" spans="1:8" ht="13.5" customHeight="1">
      <c r="A20" s="88"/>
      <c r="B20" s="88" t="s">
        <v>43</v>
      </c>
      <c r="C20" s="89">
        <v>1057</v>
      </c>
      <c r="D20" s="89">
        <v>1204</v>
      </c>
      <c r="E20" s="89">
        <v>748</v>
      </c>
      <c r="F20" s="101"/>
      <c r="G20" s="101"/>
      <c r="H20" s="211">
        <v>4655</v>
      </c>
    </row>
    <row r="21" spans="1:8" ht="13.5" customHeight="1">
      <c r="A21" s="88"/>
      <c r="B21" s="88" t="s">
        <v>226</v>
      </c>
      <c r="C21" s="89">
        <v>160</v>
      </c>
      <c r="D21" s="89">
        <v>119</v>
      </c>
      <c r="E21" s="89">
        <v>481</v>
      </c>
      <c r="F21" s="101"/>
      <c r="G21" s="101"/>
      <c r="H21" s="9">
        <v>857</v>
      </c>
    </row>
    <row r="22" spans="1:8" ht="13.5" customHeight="1">
      <c r="A22" s="88"/>
      <c r="B22" s="10" t="s">
        <v>227</v>
      </c>
      <c r="C22" s="89">
        <v>25</v>
      </c>
      <c r="D22" s="89">
        <v>58</v>
      </c>
      <c r="E22" s="89">
        <v>76</v>
      </c>
      <c r="F22" s="101"/>
      <c r="G22" s="101"/>
      <c r="H22" s="9">
        <v>213</v>
      </c>
    </row>
    <row r="23" spans="1:8" ht="13.5" customHeight="1">
      <c r="A23" s="103"/>
      <c r="B23" s="7" t="s">
        <v>225</v>
      </c>
      <c r="C23" s="104">
        <v>139</v>
      </c>
      <c r="D23" s="104">
        <v>1</v>
      </c>
      <c r="E23" s="104">
        <v>0</v>
      </c>
      <c r="F23" s="105"/>
      <c r="G23" s="105"/>
      <c r="H23" s="159">
        <v>338</v>
      </c>
    </row>
    <row r="24" spans="1:8" ht="5.25" customHeight="1">
      <c r="A24" s="169"/>
      <c r="B24" s="169"/>
      <c r="C24" s="170"/>
      <c r="D24" s="170"/>
      <c r="E24" s="170"/>
      <c r="F24" s="165"/>
      <c r="G24" s="165"/>
      <c r="H24" s="100"/>
    </row>
    <row r="25" spans="1:8" ht="13.5" customHeight="1">
      <c r="A25" s="109" t="s">
        <v>44</v>
      </c>
      <c r="B25" s="166" t="s">
        <v>45</v>
      </c>
      <c r="C25" s="167">
        <v>1277</v>
      </c>
      <c r="D25" s="167">
        <v>1929</v>
      </c>
      <c r="E25" s="167">
        <v>1100</v>
      </c>
      <c r="F25" s="168"/>
      <c r="G25" s="168"/>
      <c r="H25" s="212">
        <v>4603</v>
      </c>
    </row>
    <row r="26" spans="1:8" ht="13.5" customHeight="1">
      <c r="A26" s="109"/>
      <c r="B26" s="110" t="s">
        <v>193</v>
      </c>
      <c r="C26" s="111">
        <v>81</v>
      </c>
      <c r="D26" s="111">
        <v>348</v>
      </c>
      <c r="E26" s="111">
        <v>106</v>
      </c>
      <c r="F26" s="112"/>
      <c r="G26" s="112"/>
      <c r="H26" s="9">
        <v>528</v>
      </c>
    </row>
    <row r="27" spans="1:8" ht="13.5" customHeight="1">
      <c r="A27" s="109"/>
      <c r="B27" s="110" t="s">
        <v>194</v>
      </c>
      <c r="C27" s="111">
        <v>227</v>
      </c>
      <c r="D27" s="111">
        <v>98</v>
      </c>
      <c r="E27" s="111">
        <v>128</v>
      </c>
      <c r="F27" s="112"/>
      <c r="G27" s="112"/>
      <c r="H27" s="9">
        <v>445</v>
      </c>
    </row>
    <row r="28" spans="1:8" ht="13.5" customHeight="1">
      <c r="A28" s="109"/>
      <c r="B28" s="110" t="s">
        <v>195</v>
      </c>
      <c r="C28" s="111">
        <v>1</v>
      </c>
      <c r="D28" s="111">
        <v>6</v>
      </c>
      <c r="E28" s="111">
        <v>1</v>
      </c>
      <c r="F28" s="112"/>
      <c r="G28" s="112"/>
      <c r="H28" s="9">
        <v>501</v>
      </c>
    </row>
    <row r="29" spans="1:8" ht="13.5" customHeight="1">
      <c r="A29" s="109"/>
      <c r="B29" s="110" t="s">
        <v>196</v>
      </c>
      <c r="C29" s="111">
        <v>4</v>
      </c>
      <c r="D29" s="111">
        <v>83</v>
      </c>
      <c r="E29" s="111">
        <v>35</v>
      </c>
      <c r="F29" s="112"/>
      <c r="G29" s="112"/>
      <c r="H29" s="9">
        <v>297</v>
      </c>
    </row>
    <row r="30" spans="1:8" ht="13.5" customHeight="1">
      <c r="A30" s="109"/>
      <c r="B30" s="110" t="s">
        <v>46</v>
      </c>
      <c r="C30" s="111">
        <v>1</v>
      </c>
      <c r="D30" s="111">
        <v>0</v>
      </c>
      <c r="E30" s="111">
        <v>32</v>
      </c>
      <c r="F30" s="112"/>
      <c r="G30" s="112"/>
      <c r="H30" s="9">
        <v>16</v>
      </c>
    </row>
    <row r="31" spans="1:8" ht="13.5" customHeight="1">
      <c r="A31" s="106"/>
      <c r="B31" s="106" t="s">
        <v>197</v>
      </c>
      <c r="C31" s="108">
        <v>0</v>
      </c>
      <c r="D31" s="108">
        <v>7</v>
      </c>
      <c r="E31" s="108">
        <v>8</v>
      </c>
      <c r="F31" s="101"/>
      <c r="G31" s="101"/>
      <c r="H31" s="9">
        <v>383</v>
      </c>
    </row>
    <row r="32" spans="1:8" ht="6" customHeight="1">
      <c r="A32" s="113"/>
      <c r="B32" s="113"/>
      <c r="C32" s="114"/>
      <c r="D32" s="114"/>
      <c r="E32" s="114"/>
      <c r="F32" s="115"/>
      <c r="G32" s="115"/>
      <c r="H32" s="100"/>
    </row>
    <row r="33" spans="1:8" ht="17.25" customHeight="1">
      <c r="A33" s="265" t="s">
        <v>47</v>
      </c>
      <c r="B33" s="266"/>
      <c r="C33" s="116">
        <v>514</v>
      </c>
      <c r="D33" s="116">
        <v>560</v>
      </c>
      <c r="E33" s="117">
        <v>1087</v>
      </c>
      <c r="F33" s="118"/>
      <c r="G33" s="118"/>
      <c r="H33" s="9">
        <v>1310</v>
      </c>
    </row>
    <row r="34" spans="1:8" ht="6" customHeight="1">
      <c r="A34" s="113"/>
      <c r="B34" s="113"/>
      <c r="C34" s="114"/>
      <c r="D34" s="114"/>
      <c r="E34" s="114"/>
      <c r="F34" s="115"/>
      <c r="G34" s="115"/>
      <c r="H34" s="100"/>
    </row>
    <row r="35" spans="1:8" ht="18.75" customHeight="1">
      <c r="A35" s="92" t="s">
        <v>48</v>
      </c>
      <c r="B35" s="88" t="s">
        <v>229</v>
      </c>
      <c r="C35" s="89">
        <v>30</v>
      </c>
      <c r="D35" s="89">
        <v>823</v>
      </c>
      <c r="E35" s="89">
        <v>0</v>
      </c>
      <c r="F35" s="101"/>
      <c r="G35" s="101"/>
      <c r="H35" s="222" t="s">
        <v>382</v>
      </c>
    </row>
    <row r="36" spans="1:8" ht="13.5" customHeight="1">
      <c r="A36" s="88"/>
      <c r="B36" s="119" t="s">
        <v>49</v>
      </c>
      <c r="C36" s="89">
        <v>1</v>
      </c>
      <c r="D36" s="89">
        <v>4</v>
      </c>
      <c r="E36" s="89">
        <v>187</v>
      </c>
      <c r="F36" s="101"/>
      <c r="G36" s="101"/>
      <c r="H36" s="222" t="s">
        <v>382</v>
      </c>
    </row>
    <row r="37" spans="1:8" ht="13.5" customHeight="1">
      <c r="A37" s="103"/>
      <c r="B37" s="119" t="s">
        <v>50</v>
      </c>
      <c r="C37" s="89">
        <v>52</v>
      </c>
      <c r="D37" s="89">
        <v>19</v>
      </c>
      <c r="E37" s="89">
        <v>9</v>
      </c>
      <c r="F37" s="101"/>
      <c r="G37" s="101"/>
      <c r="H37" s="222" t="s">
        <v>382</v>
      </c>
    </row>
    <row r="38" spans="1:8" ht="13.5" customHeight="1">
      <c r="A38" s="103"/>
      <c r="B38" s="7" t="s">
        <v>51</v>
      </c>
      <c r="C38" s="120">
        <v>1414</v>
      </c>
      <c r="D38" s="120">
        <v>1625</v>
      </c>
      <c r="E38" s="120">
        <v>1214</v>
      </c>
      <c r="F38" s="105"/>
      <c r="G38" s="105"/>
      <c r="H38" s="223" t="s">
        <v>382</v>
      </c>
    </row>
    <row r="39" spans="1:8" ht="8.25" customHeight="1">
      <c r="A39" s="121"/>
      <c r="B39" s="121"/>
      <c r="C39" s="122"/>
      <c r="D39" s="122"/>
      <c r="E39" s="122"/>
      <c r="F39" s="115"/>
      <c r="G39" s="115"/>
      <c r="H39" s="100"/>
    </row>
    <row r="40" spans="1:8" ht="12" customHeight="1">
      <c r="A40" s="265" t="s">
        <v>52</v>
      </c>
      <c r="B40" s="267"/>
      <c r="C40" s="123"/>
      <c r="D40" s="123"/>
      <c r="E40" s="123"/>
      <c r="F40" s="124"/>
      <c r="G40" s="124"/>
      <c r="H40" s="9"/>
    </row>
    <row r="41" spans="1:8" ht="17.25" customHeight="1">
      <c r="A41" s="92" t="s">
        <v>53</v>
      </c>
      <c r="B41" s="88" t="s">
        <v>54</v>
      </c>
      <c r="C41" s="89">
        <v>162</v>
      </c>
      <c r="D41" s="89">
        <v>143</v>
      </c>
      <c r="E41" s="89">
        <v>731</v>
      </c>
      <c r="F41" s="101"/>
      <c r="G41" s="101"/>
      <c r="H41" s="211">
        <v>0</v>
      </c>
    </row>
    <row r="42" spans="1:8" ht="13.5" customHeight="1">
      <c r="A42" s="88"/>
      <c r="B42" s="88" t="s">
        <v>55</v>
      </c>
      <c r="C42" s="89">
        <v>132</v>
      </c>
      <c r="D42" s="89">
        <v>48</v>
      </c>
      <c r="E42" s="89">
        <v>58</v>
      </c>
      <c r="F42" s="101"/>
      <c r="G42" s="101"/>
      <c r="H42" s="9">
        <v>598</v>
      </c>
    </row>
    <row r="43" spans="1:8" ht="13.5" customHeight="1">
      <c r="A43" s="88"/>
      <c r="B43" s="88" t="s">
        <v>309</v>
      </c>
      <c r="C43" s="89">
        <v>159</v>
      </c>
      <c r="D43" s="89">
        <v>73</v>
      </c>
      <c r="E43" s="89">
        <v>363</v>
      </c>
      <c r="F43" s="101"/>
      <c r="G43" s="101"/>
      <c r="H43" s="211">
        <v>1708</v>
      </c>
    </row>
    <row r="44" spans="1:8" ht="13.5" customHeight="1">
      <c r="A44" s="88"/>
      <c r="B44" s="88" t="s">
        <v>56</v>
      </c>
      <c r="C44" s="89">
        <v>152</v>
      </c>
      <c r="D44" s="89">
        <v>76</v>
      </c>
      <c r="E44" s="89">
        <v>12</v>
      </c>
      <c r="F44" s="101"/>
      <c r="G44" s="101"/>
      <c r="H44" s="9">
        <v>66</v>
      </c>
    </row>
    <row r="45" spans="1:8" ht="13.5" customHeight="1">
      <c r="A45" s="88"/>
      <c r="B45" s="88" t="s">
        <v>57</v>
      </c>
      <c r="C45" s="89">
        <v>31</v>
      </c>
      <c r="D45" s="89">
        <v>21</v>
      </c>
      <c r="E45" s="89">
        <v>0</v>
      </c>
      <c r="F45" s="101"/>
      <c r="G45" s="101"/>
      <c r="H45" s="9">
        <v>388</v>
      </c>
    </row>
    <row r="46" spans="1:8" ht="13.5" customHeight="1">
      <c r="A46" s="88"/>
      <c r="B46" s="88" t="s">
        <v>310</v>
      </c>
      <c r="C46" s="89">
        <v>57</v>
      </c>
      <c r="D46" s="89">
        <v>3</v>
      </c>
      <c r="E46" s="89">
        <v>0</v>
      </c>
      <c r="F46" s="101"/>
      <c r="G46" s="101"/>
      <c r="H46" s="9">
        <v>226</v>
      </c>
    </row>
    <row r="47" spans="1:8" ht="34.5" customHeight="1">
      <c r="A47" s="88"/>
      <c r="B47" s="88" t="s">
        <v>58</v>
      </c>
      <c r="C47" s="89">
        <v>22</v>
      </c>
      <c r="D47" s="89">
        <v>22</v>
      </c>
      <c r="E47" s="89">
        <v>0</v>
      </c>
      <c r="F47" s="101"/>
      <c r="G47" s="101"/>
      <c r="H47" s="9">
        <v>830</v>
      </c>
    </row>
    <row r="48" spans="1:8" ht="6.75" customHeight="1">
      <c r="A48" s="163"/>
      <c r="B48" s="163"/>
      <c r="C48" s="164"/>
      <c r="D48" s="164"/>
      <c r="E48" s="164"/>
      <c r="F48" s="165"/>
      <c r="G48" s="165"/>
      <c r="H48" s="100"/>
    </row>
    <row r="49" spans="1:8" ht="18.75" customHeight="1">
      <c r="A49" s="92" t="s">
        <v>59</v>
      </c>
      <c r="B49" s="106" t="s">
        <v>200</v>
      </c>
      <c r="C49" s="108">
        <v>249</v>
      </c>
      <c r="D49" s="108">
        <v>664</v>
      </c>
      <c r="E49" s="108">
        <v>31</v>
      </c>
      <c r="F49" s="101"/>
      <c r="G49" s="101"/>
      <c r="H49" s="211">
        <v>1279</v>
      </c>
    </row>
    <row r="50" spans="1:8" ht="16.5" customHeight="1">
      <c r="A50" s="92"/>
      <c r="B50" s="106" t="s">
        <v>201</v>
      </c>
      <c r="C50" s="108">
        <v>386</v>
      </c>
      <c r="D50" s="108">
        <v>887</v>
      </c>
      <c r="E50" s="108">
        <v>89</v>
      </c>
      <c r="F50" s="101"/>
      <c r="G50" s="101"/>
      <c r="H50" s="211">
        <v>1549</v>
      </c>
    </row>
    <row r="51" spans="1:8" ht="14.25" customHeight="1">
      <c r="A51" s="92"/>
      <c r="B51" s="106" t="s">
        <v>202</v>
      </c>
      <c r="C51" s="108">
        <v>14</v>
      </c>
      <c r="D51" s="108">
        <v>2</v>
      </c>
      <c r="E51" s="108">
        <v>39</v>
      </c>
      <c r="F51" s="101"/>
      <c r="G51" s="101"/>
      <c r="H51" s="9">
        <v>485</v>
      </c>
    </row>
    <row r="52" spans="1:8" ht="7.5" customHeight="1">
      <c r="A52" s="169"/>
      <c r="B52" s="163"/>
      <c r="C52" s="164"/>
      <c r="D52" s="164"/>
      <c r="E52" s="164"/>
      <c r="F52" s="171"/>
      <c r="G52" s="171"/>
      <c r="H52" s="100"/>
    </row>
    <row r="53" spans="1:8" s="136" customFormat="1" ht="15" customHeight="1">
      <c r="A53" s="106" t="s">
        <v>198</v>
      </c>
      <c r="B53" s="106" t="s">
        <v>203</v>
      </c>
      <c r="C53" s="108">
        <v>16</v>
      </c>
      <c r="D53" s="108">
        <v>15</v>
      </c>
      <c r="E53" s="108">
        <v>2</v>
      </c>
      <c r="F53" s="139"/>
      <c r="G53" s="139"/>
      <c r="H53" s="224" t="s">
        <v>382</v>
      </c>
    </row>
    <row r="54" spans="1:8" s="136" customFormat="1" ht="14.25" customHeight="1">
      <c r="A54" s="106"/>
      <c r="B54" s="106" t="s">
        <v>204</v>
      </c>
      <c r="C54" s="108">
        <v>40</v>
      </c>
      <c r="D54" s="108">
        <v>45</v>
      </c>
      <c r="E54" s="108">
        <v>5</v>
      </c>
      <c r="F54" s="139"/>
      <c r="G54" s="139"/>
      <c r="H54" s="213">
        <v>296</v>
      </c>
    </row>
    <row r="55" spans="1:8" s="136" customFormat="1" ht="14.25" customHeight="1">
      <c r="A55" s="106"/>
      <c r="B55" s="106" t="s">
        <v>205</v>
      </c>
      <c r="C55" s="108">
        <v>15</v>
      </c>
      <c r="D55" s="108">
        <v>2</v>
      </c>
      <c r="E55" s="108">
        <v>0</v>
      </c>
      <c r="F55" s="139"/>
      <c r="G55" s="139"/>
      <c r="H55" s="140">
        <v>93</v>
      </c>
    </row>
    <row r="56" spans="1:8" s="136" customFormat="1" ht="18" customHeight="1">
      <c r="A56" s="106"/>
      <c r="B56" s="106" t="s">
        <v>206</v>
      </c>
      <c r="C56" s="108">
        <v>15</v>
      </c>
      <c r="D56" s="108">
        <v>5</v>
      </c>
      <c r="E56" s="108">
        <v>0</v>
      </c>
      <c r="F56" s="139"/>
      <c r="G56" s="139"/>
      <c r="H56" s="224" t="s">
        <v>382</v>
      </c>
    </row>
    <row r="57" spans="1:8" s="136" customFormat="1" ht="18.75" customHeight="1">
      <c r="A57" s="106"/>
      <c r="B57" s="106" t="s">
        <v>207</v>
      </c>
      <c r="C57" s="108">
        <v>89</v>
      </c>
      <c r="D57" s="108">
        <v>19</v>
      </c>
      <c r="E57" s="108">
        <v>6</v>
      </c>
      <c r="F57" s="139"/>
      <c r="G57" s="139"/>
      <c r="H57" s="213">
        <v>1282</v>
      </c>
    </row>
    <row r="58" spans="1:8" ht="6.75" customHeight="1">
      <c r="A58" s="169"/>
      <c r="B58" s="163"/>
      <c r="C58" s="164"/>
      <c r="D58" s="164"/>
      <c r="E58" s="164"/>
      <c r="F58" s="171"/>
      <c r="G58" s="171"/>
      <c r="H58" s="100"/>
    </row>
    <row r="59" spans="1:8" ht="17.25" customHeight="1">
      <c r="A59" s="92" t="s">
        <v>66</v>
      </c>
      <c r="B59" s="106" t="s">
        <v>208</v>
      </c>
      <c r="C59" s="108">
        <v>210</v>
      </c>
      <c r="D59" s="108">
        <v>113</v>
      </c>
      <c r="E59" s="108">
        <v>0</v>
      </c>
      <c r="F59" s="101"/>
      <c r="G59" s="101"/>
      <c r="H59" s="9">
        <v>199</v>
      </c>
    </row>
    <row r="60" spans="1:8" ht="16.5" customHeight="1">
      <c r="A60" s="92"/>
      <c r="B60" s="106" t="s">
        <v>209</v>
      </c>
      <c r="C60" s="108">
        <v>2</v>
      </c>
      <c r="D60" s="108">
        <v>1</v>
      </c>
      <c r="E60" s="108">
        <v>0</v>
      </c>
      <c r="F60" s="101"/>
      <c r="G60" s="101"/>
      <c r="H60" s="9">
        <v>35</v>
      </c>
    </row>
    <row r="61" spans="1:8" ht="16.5" customHeight="1">
      <c r="A61" s="92"/>
      <c r="B61" s="106" t="s">
        <v>210</v>
      </c>
      <c r="C61" s="108">
        <v>76</v>
      </c>
      <c r="D61" s="108">
        <v>66</v>
      </c>
      <c r="E61" s="108">
        <v>3</v>
      </c>
      <c r="F61" s="101"/>
      <c r="G61" s="101"/>
      <c r="H61" s="9">
        <v>330</v>
      </c>
    </row>
    <row r="62" spans="1:8" ht="16.5" customHeight="1">
      <c r="A62" s="92"/>
      <c r="B62" s="106" t="s">
        <v>211</v>
      </c>
      <c r="C62" s="108">
        <v>2</v>
      </c>
      <c r="D62" s="108">
        <v>4</v>
      </c>
      <c r="E62" s="108">
        <v>0</v>
      </c>
      <c r="F62" s="101"/>
      <c r="G62" s="101"/>
      <c r="H62" s="9">
        <v>0</v>
      </c>
    </row>
    <row r="63" spans="1:8" ht="16.5" customHeight="1">
      <c r="A63" s="92"/>
      <c r="B63" s="106" t="s">
        <v>212</v>
      </c>
      <c r="C63" s="108">
        <v>22</v>
      </c>
      <c r="D63" s="108">
        <v>4</v>
      </c>
      <c r="E63" s="108">
        <v>0</v>
      </c>
      <c r="F63" s="101"/>
      <c r="G63" s="101"/>
      <c r="H63" s="9">
        <v>179</v>
      </c>
    </row>
    <row r="64" spans="1:8" ht="16.5" customHeight="1">
      <c r="A64" s="92"/>
      <c r="B64" s="106" t="s">
        <v>199</v>
      </c>
      <c r="C64" s="108">
        <v>30</v>
      </c>
      <c r="D64" s="108">
        <v>7</v>
      </c>
      <c r="E64" s="108">
        <v>0</v>
      </c>
      <c r="F64" s="101"/>
      <c r="G64" s="101"/>
      <c r="H64" s="211">
        <v>1976</v>
      </c>
    </row>
    <row r="65" spans="1:8" ht="15.75" customHeight="1">
      <c r="A65" s="92"/>
      <c r="B65" s="106" t="s">
        <v>213</v>
      </c>
      <c r="C65" s="108">
        <v>47</v>
      </c>
      <c r="D65" s="108">
        <v>9</v>
      </c>
      <c r="E65" s="108">
        <v>0</v>
      </c>
      <c r="F65" s="101"/>
      <c r="G65" s="101"/>
      <c r="H65" s="9">
        <v>0</v>
      </c>
    </row>
    <row r="66" spans="1:8" ht="13.5" customHeight="1">
      <c r="A66" s="106"/>
      <c r="B66" s="106" t="s">
        <v>61</v>
      </c>
      <c r="C66" s="108">
        <v>39</v>
      </c>
      <c r="D66" s="108">
        <v>6</v>
      </c>
      <c r="E66" s="108">
        <v>0</v>
      </c>
      <c r="F66" s="101"/>
      <c r="G66" s="101"/>
      <c r="H66" s="9">
        <v>163</v>
      </c>
    </row>
    <row r="67" spans="1:8" ht="13.5" customHeight="1">
      <c r="A67" s="106"/>
      <c r="B67" s="106" t="s">
        <v>214</v>
      </c>
      <c r="C67" s="108">
        <v>7</v>
      </c>
      <c r="D67" s="108">
        <v>10</v>
      </c>
      <c r="E67" s="108">
        <v>0</v>
      </c>
      <c r="F67" s="101"/>
      <c r="G67" s="101"/>
      <c r="H67" s="9">
        <v>747</v>
      </c>
    </row>
    <row r="68" spans="1:8" ht="13.5" customHeight="1">
      <c r="A68" s="106"/>
      <c r="B68" s="106" t="s">
        <v>60</v>
      </c>
      <c r="C68" s="108">
        <v>52</v>
      </c>
      <c r="D68" s="108">
        <v>44</v>
      </c>
      <c r="E68" s="108">
        <v>0</v>
      </c>
      <c r="F68" s="101"/>
      <c r="G68" s="101"/>
      <c r="H68" s="211">
        <v>975</v>
      </c>
    </row>
    <row r="69" spans="1:8" ht="13.5" customHeight="1">
      <c r="A69" s="106"/>
      <c r="B69" s="88" t="s">
        <v>220</v>
      </c>
      <c r="C69" s="108">
        <v>20</v>
      </c>
      <c r="D69" s="108">
        <v>4</v>
      </c>
      <c r="E69" s="108">
        <v>0</v>
      </c>
      <c r="F69" s="101"/>
      <c r="G69" s="101"/>
      <c r="H69" s="9">
        <v>0</v>
      </c>
    </row>
    <row r="70" spans="1:8" ht="13.5" customHeight="1">
      <c r="A70" s="92"/>
      <c r="B70" s="88" t="s">
        <v>221</v>
      </c>
      <c r="C70" s="89">
        <v>4</v>
      </c>
      <c r="D70" s="89">
        <v>5</v>
      </c>
      <c r="E70" s="89">
        <v>0</v>
      </c>
      <c r="F70" s="101"/>
      <c r="G70" s="101"/>
      <c r="H70" s="9">
        <v>836</v>
      </c>
    </row>
    <row r="71" spans="1:8" ht="13.5" customHeight="1">
      <c r="A71" s="88"/>
      <c r="B71" s="8" t="s">
        <v>46</v>
      </c>
      <c r="C71" s="89">
        <v>14</v>
      </c>
      <c r="D71" s="89">
        <v>57</v>
      </c>
      <c r="E71" s="89">
        <v>0</v>
      </c>
      <c r="F71" s="101"/>
      <c r="G71" s="101"/>
      <c r="H71" s="9">
        <v>766</v>
      </c>
    </row>
    <row r="72" spans="1:8" ht="7.5" customHeight="1">
      <c r="A72" s="113"/>
      <c r="B72" s="113"/>
      <c r="C72" s="114"/>
      <c r="D72" s="114"/>
      <c r="E72" s="114"/>
      <c r="F72" s="115"/>
      <c r="G72" s="115"/>
      <c r="H72" s="100"/>
    </row>
    <row r="73" spans="1:8" ht="24.75" customHeight="1">
      <c r="A73" s="92" t="s">
        <v>62</v>
      </c>
      <c r="B73" s="88" t="s">
        <v>63</v>
      </c>
      <c r="C73" s="89">
        <v>6</v>
      </c>
      <c r="D73" s="89">
        <v>4</v>
      </c>
      <c r="E73" s="89">
        <v>0</v>
      </c>
      <c r="F73" s="125"/>
      <c r="G73" s="125"/>
      <c r="H73" s="9">
        <v>0</v>
      </c>
    </row>
    <row r="74" spans="1:8" ht="27.75" customHeight="1">
      <c r="A74" s="88"/>
      <c r="B74" s="88" t="s">
        <v>64</v>
      </c>
      <c r="C74" s="89">
        <v>68</v>
      </c>
      <c r="D74" s="89">
        <v>0</v>
      </c>
      <c r="E74" s="89">
        <v>217</v>
      </c>
      <c r="F74" s="125"/>
      <c r="G74" s="125"/>
      <c r="H74" s="9">
        <v>30</v>
      </c>
    </row>
    <row r="75" spans="1:8" ht="30" customHeight="1">
      <c r="A75" s="88"/>
      <c r="B75" s="88" t="s">
        <v>65</v>
      </c>
      <c r="C75" s="89">
        <v>6</v>
      </c>
      <c r="D75" s="89">
        <v>110</v>
      </c>
      <c r="E75" s="89">
        <v>0</v>
      </c>
      <c r="F75" s="125"/>
      <c r="G75" s="125"/>
      <c r="H75" s="9">
        <v>0</v>
      </c>
    </row>
    <row r="76" spans="1:8" ht="14.25" customHeight="1">
      <c r="A76" s="88"/>
      <c r="B76" s="88" t="s">
        <v>66</v>
      </c>
      <c r="C76" s="89">
        <v>0</v>
      </c>
      <c r="D76" s="89">
        <v>0</v>
      </c>
      <c r="E76" s="89">
        <v>0</v>
      </c>
      <c r="F76" s="125"/>
      <c r="G76" s="125"/>
      <c r="H76" s="9">
        <v>0</v>
      </c>
    </row>
    <row r="77" spans="1:8" ht="7.5" customHeight="1">
      <c r="A77" s="113"/>
      <c r="B77" s="113"/>
      <c r="C77" s="114"/>
      <c r="D77" s="114"/>
      <c r="E77" s="114"/>
      <c r="F77" s="115"/>
      <c r="G77" s="115"/>
      <c r="H77" s="100"/>
    </row>
    <row r="78" spans="1:8" ht="18" customHeight="1">
      <c r="A78" s="126" t="s">
        <v>67</v>
      </c>
      <c r="B78" s="127"/>
      <c r="C78" s="128"/>
      <c r="D78" s="128"/>
      <c r="E78" s="128"/>
      <c r="F78" s="129"/>
      <c r="G78" s="129"/>
      <c r="H78" s="9"/>
    </row>
    <row r="79" spans="1:8" ht="25.5" customHeight="1">
      <c r="A79" s="268" t="s">
        <v>222</v>
      </c>
      <c r="B79" s="257"/>
      <c r="C79" s="172">
        <v>82139</v>
      </c>
      <c r="D79" s="172">
        <v>100453</v>
      </c>
      <c r="E79" s="172">
        <v>2322179</v>
      </c>
      <c r="F79" s="175"/>
      <c r="G79" s="175"/>
      <c r="H79" s="180">
        <v>372477</v>
      </c>
    </row>
    <row r="80" spans="1:8" ht="13.5" customHeight="1">
      <c r="A80" s="270" t="s">
        <v>223</v>
      </c>
      <c r="B80" s="238"/>
      <c r="C80" s="173">
        <v>71102</v>
      </c>
      <c r="D80" s="173">
        <v>512991</v>
      </c>
      <c r="E80" s="173">
        <v>251505</v>
      </c>
      <c r="F80" s="176"/>
      <c r="G80" s="176"/>
      <c r="H80" s="225" t="s">
        <v>382</v>
      </c>
    </row>
    <row r="81" spans="1:8" ht="13.5" customHeight="1">
      <c r="A81" s="270" t="s">
        <v>224</v>
      </c>
      <c r="B81" s="238"/>
      <c r="C81" s="173">
        <v>18622</v>
      </c>
      <c r="D81" s="173">
        <v>8821</v>
      </c>
      <c r="E81" s="173">
        <v>0</v>
      </c>
      <c r="F81" s="176"/>
      <c r="G81" s="176"/>
      <c r="H81" s="176">
        <v>5174</v>
      </c>
    </row>
    <row r="82" spans="1:8" ht="13.5" customHeight="1">
      <c r="A82" s="270" t="s">
        <v>188</v>
      </c>
      <c r="B82" s="238"/>
      <c r="C82" s="173">
        <v>0</v>
      </c>
      <c r="D82" s="173">
        <v>0</v>
      </c>
      <c r="E82" s="173">
        <v>0</v>
      </c>
      <c r="F82" s="176"/>
      <c r="G82" s="176"/>
      <c r="H82" s="176">
        <v>0</v>
      </c>
    </row>
    <row r="83" ht="13.5" customHeight="1"/>
    <row r="84" spans="1:5" ht="27.75" customHeight="1" hidden="1">
      <c r="A84" s="130" t="s">
        <v>111</v>
      </c>
      <c r="B84" s="30"/>
      <c r="C84" s="30"/>
      <c r="D84" s="30"/>
      <c r="E84" s="30"/>
    </row>
    <row r="85" spans="1:5" ht="43.5" customHeight="1" hidden="1">
      <c r="A85" s="239" t="s">
        <v>112</v>
      </c>
      <c r="B85" s="259"/>
      <c r="C85" s="131"/>
      <c r="D85" s="131"/>
      <c r="E85" s="131"/>
    </row>
    <row r="86" spans="1:5" ht="45" customHeight="1" hidden="1">
      <c r="A86" s="239" t="s">
        <v>114</v>
      </c>
      <c r="B86" s="259"/>
      <c r="C86" s="131"/>
      <c r="D86" s="131"/>
      <c r="E86" s="131"/>
    </row>
    <row r="87" spans="1:5" ht="45" customHeight="1" hidden="1">
      <c r="A87" s="239" t="s">
        <v>115</v>
      </c>
      <c r="B87" s="259"/>
      <c r="C87" s="131"/>
      <c r="D87" s="131"/>
      <c r="E87" s="131"/>
    </row>
    <row r="88" spans="1:5" ht="13.5" customHeight="1" hidden="1">
      <c r="A88" s="131"/>
      <c r="B88" s="30"/>
      <c r="C88" s="30"/>
      <c r="D88" s="30"/>
      <c r="E88" s="30"/>
    </row>
    <row r="89" spans="1:5" ht="13.5" customHeight="1" hidden="1">
      <c r="A89" s="132" t="s">
        <v>116</v>
      </c>
      <c r="B89" s="30"/>
      <c r="C89" s="30"/>
      <c r="D89" s="30"/>
      <c r="E89" s="30"/>
    </row>
    <row r="90" spans="1:5" ht="13.5" customHeight="1" hidden="1">
      <c r="A90" s="131" t="s">
        <v>117</v>
      </c>
      <c r="B90" s="30"/>
      <c r="C90" s="30"/>
      <c r="D90" s="30"/>
      <c r="E90" s="30"/>
    </row>
    <row r="91" spans="1:5" ht="13.5" customHeight="1" hidden="1">
      <c r="A91" s="131"/>
      <c r="B91" s="30"/>
      <c r="C91" s="30"/>
      <c r="D91" s="30"/>
      <c r="E91" s="30"/>
    </row>
    <row r="92" spans="1:5" ht="12.75" hidden="1">
      <c r="A92" s="130" t="s">
        <v>118</v>
      </c>
      <c r="B92" s="30"/>
      <c r="C92" s="30"/>
      <c r="D92" s="30"/>
      <c r="E92" s="30"/>
    </row>
    <row r="93" spans="1:5" ht="38.25" hidden="1">
      <c r="A93" s="131" t="s">
        <v>119</v>
      </c>
      <c r="B93" s="30"/>
      <c r="C93" s="30"/>
      <c r="D93" s="30"/>
      <c r="E93" s="30"/>
    </row>
    <row r="94" spans="1:5" s="39" customFormat="1" ht="12.75" hidden="1">
      <c r="A94" s="133"/>
      <c r="B94" s="134"/>
      <c r="C94" s="134"/>
      <c r="D94" s="134"/>
      <c r="E94" s="134"/>
    </row>
    <row r="95" spans="1:5" ht="12.75" hidden="1">
      <c r="A95" s="132" t="s">
        <v>120</v>
      </c>
      <c r="B95" s="30"/>
      <c r="C95" s="30"/>
      <c r="D95" s="30"/>
      <c r="E95" s="30"/>
    </row>
    <row r="96" spans="1:5" ht="27.75" customHeight="1" hidden="1">
      <c r="A96" s="264" t="s">
        <v>121</v>
      </c>
      <c r="B96" s="264"/>
      <c r="C96" s="133"/>
      <c r="D96" s="133"/>
      <c r="E96" s="133"/>
    </row>
    <row r="97" spans="1:5" s="136" customFormat="1" ht="12.75" hidden="1">
      <c r="A97" s="132"/>
      <c r="B97" s="135"/>
      <c r="C97" s="135"/>
      <c r="D97" s="135"/>
      <c r="E97" s="135"/>
    </row>
    <row r="98" spans="1:5" ht="38.25" hidden="1">
      <c r="A98" s="130" t="s">
        <v>122</v>
      </c>
      <c r="B98" s="30"/>
      <c r="C98" s="30"/>
      <c r="D98" s="30"/>
      <c r="E98" s="30"/>
    </row>
    <row r="99" spans="1:5" ht="51" hidden="1">
      <c r="A99" s="131" t="s">
        <v>123</v>
      </c>
      <c r="B99" s="30"/>
      <c r="C99" s="30"/>
      <c r="D99" s="30"/>
      <c r="E99" s="30"/>
    </row>
    <row r="100" spans="1:5" ht="12.75" hidden="1">
      <c r="A100" s="132"/>
      <c r="B100" s="30"/>
      <c r="C100" s="30"/>
      <c r="D100" s="30"/>
      <c r="E100" s="30"/>
    </row>
    <row r="101" spans="1:5" ht="12.75" hidden="1">
      <c r="A101" s="132" t="s">
        <v>124</v>
      </c>
      <c r="B101" s="30"/>
      <c r="C101" s="30"/>
      <c r="D101" s="30"/>
      <c r="E101" s="30"/>
    </row>
    <row r="102" spans="1:5" ht="76.5" hidden="1">
      <c r="A102" s="133" t="s">
        <v>156</v>
      </c>
      <c r="B102" s="30"/>
      <c r="C102" s="30"/>
      <c r="D102" s="30"/>
      <c r="E102" s="30"/>
    </row>
    <row r="103" spans="1:5" ht="12.75" hidden="1">
      <c r="A103" s="132"/>
      <c r="B103" s="30"/>
      <c r="C103" s="30"/>
      <c r="D103" s="30"/>
      <c r="E103" s="30"/>
    </row>
    <row r="104" spans="1:5" ht="25.5" hidden="1">
      <c r="A104" s="132" t="s">
        <v>157</v>
      </c>
      <c r="B104" s="30"/>
      <c r="C104" s="30"/>
      <c r="D104" s="30"/>
      <c r="E104" s="30"/>
    </row>
    <row r="105" spans="1:5" ht="25.5" hidden="1">
      <c r="A105" s="131" t="s">
        <v>158</v>
      </c>
      <c r="B105" s="30"/>
      <c r="C105" s="30"/>
      <c r="D105" s="30"/>
      <c r="E105" s="30"/>
    </row>
    <row r="106" spans="1:5" ht="12.75" hidden="1">
      <c r="A106" s="131"/>
      <c r="B106" s="30"/>
      <c r="C106" s="30"/>
      <c r="D106" s="30"/>
      <c r="E106" s="30"/>
    </row>
    <row r="107" spans="1:5" ht="38.25" hidden="1">
      <c r="A107" s="130" t="s">
        <v>159</v>
      </c>
      <c r="B107" s="30"/>
      <c r="C107" s="30"/>
      <c r="D107" s="30"/>
      <c r="E107" s="30"/>
    </row>
    <row r="108" spans="1:5" ht="15" customHeight="1" hidden="1">
      <c r="A108" s="259" t="s">
        <v>160</v>
      </c>
      <c r="B108" s="259"/>
      <c r="C108" s="131"/>
      <c r="D108" s="131"/>
      <c r="E108" s="131"/>
    </row>
    <row r="109" spans="1:5" ht="12.75" hidden="1">
      <c r="A109" s="132"/>
      <c r="B109" s="30"/>
      <c r="C109" s="30"/>
      <c r="D109" s="30"/>
      <c r="E109" s="30"/>
    </row>
    <row r="110" spans="1:5" ht="12.75" hidden="1">
      <c r="A110" s="132" t="s">
        <v>161</v>
      </c>
      <c r="B110" s="30"/>
      <c r="C110" s="30"/>
      <c r="D110" s="30"/>
      <c r="E110" s="30"/>
    </row>
    <row r="111" spans="1:5" ht="15.75" customHeight="1" hidden="1">
      <c r="A111" s="259" t="s">
        <v>162</v>
      </c>
      <c r="B111" s="259"/>
      <c r="C111" s="131"/>
      <c r="D111" s="131"/>
      <c r="E111" s="131"/>
    </row>
    <row r="112" spans="1:5" ht="12.75" hidden="1">
      <c r="A112" s="132"/>
      <c r="B112" s="30"/>
      <c r="C112" s="30"/>
      <c r="D112" s="30"/>
      <c r="E112" s="30"/>
    </row>
    <row r="113" spans="1:5" ht="12.75" hidden="1">
      <c r="A113" s="132" t="s">
        <v>163</v>
      </c>
      <c r="B113" s="30"/>
      <c r="C113" s="30"/>
      <c r="D113" s="30"/>
      <c r="E113" s="30"/>
    </row>
    <row r="114" spans="1:5" ht="26.25" customHeight="1" hidden="1">
      <c r="A114" s="258" t="s">
        <v>164</v>
      </c>
      <c r="B114" s="258"/>
      <c r="C114" s="8"/>
      <c r="D114" s="8"/>
      <c r="E114" s="8"/>
    </row>
    <row r="115" spans="2:5" ht="47.25" customHeight="1" hidden="1">
      <c r="B115" s="130" t="s">
        <v>165</v>
      </c>
      <c r="C115" s="130"/>
      <c r="D115" s="130"/>
      <c r="E115" s="130"/>
    </row>
    <row r="116" spans="2:5" ht="43.5" customHeight="1" hidden="1">
      <c r="B116" s="130" t="s">
        <v>168</v>
      </c>
      <c r="C116" s="130"/>
      <c r="D116" s="130"/>
      <c r="E116" s="130"/>
    </row>
    <row r="117" spans="1:5" ht="12.75" hidden="1">
      <c r="A117" s="132"/>
      <c r="B117" s="30"/>
      <c r="C117" s="30"/>
      <c r="D117" s="30"/>
      <c r="E117" s="30"/>
    </row>
    <row r="118" spans="1:5" ht="25.5" hidden="1">
      <c r="A118" s="132" t="s">
        <v>169</v>
      </c>
      <c r="B118" s="30"/>
      <c r="C118" s="30"/>
      <c r="D118" s="30"/>
      <c r="E118" s="30"/>
    </row>
    <row r="119" spans="2:5" ht="12.75" hidden="1">
      <c r="B119" s="137" t="s">
        <v>170</v>
      </c>
      <c r="C119" s="137"/>
      <c r="D119" s="137"/>
      <c r="E119" s="137"/>
    </row>
    <row r="120" spans="1:5" ht="12.75" hidden="1">
      <c r="A120" s="131"/>
      <c r="B120" s="137" t="s">
        <v>171</v>
      </c>
      <c r="C120" s="137"/>
      <c r="D120" s="137"/>
      <c r="E120" s="137"/>
    </row>
    <row r="121" spans="1:5" ht="12.75" hidden="1">
      <c r="A121" s="131"/>
      <c r="B121" s="137" t="s">
        <v>172</v>
      </c>
      <c r="C121" s="137"/>
      <c r="D121" s="137"/>
      <c r="E121" s="137"/>
    </row>
    <row r="122" spans="1:5" ht="12.75" hidden="1">
      <c r="A122" s="131"/>
      <c r="B122" s="138" t="s">
        <v>173</v>
      </c>
      <c r="C122" s="138"/>
      <c r="D122" s="138"/>
      <c r="E122" s="138"/>
    </row>
    <row r="123" spans="2:5" ht="12.75" hidden="1">
      <c r="B123" s="138"/>
      <c r="C123" s="138"/>
      <c r="D123" s="138"/>
      <c r="E123" s="138"/>
    </row>
    <row r="124" spans="1:5" ht="63.75" hidden="1">
      <c r="A124" s="131" t="s">
        <v>174</v>
      </c>
      <c r="B124" s="30"/>
      <c r="C124" s="30"/>
      <c r="D124" s="30"/>
      <c r="E124" s="30"/>
    </row>
    <row r="125" spans="1:5" ht="12.75" hidden="1">
      <c r="A125" s="131"/>
      <c r="B125" s="30"/>
      <c r="C125" s="30"/>
      <c r="D125" s="30"/>
      <c r="E125" s="30"/>
    </row>
    <row r="126" spans="1:5" ht="12.75" hidden="1">
      <c r="A126" s="132" t="s">
        <v>175</v>
      </c>
      <c r="B126" s="30"/>
      <c r="C126" s="30"/>
      <c r="D126" s="30"/>
      <c r="E126" s="30"/>
    </row>
    <row r="127" spans="2:5" ht="18.75" customHeight="1" hidden="1">
      <c r="B127" s="130" t="s">
        <v>176</v>
      </c>
      <c r="C127" s="130"/>
      <c r="D127" s="130"/>
      <c r="E127" s="130"/>
    </row>
    <row r="128" spans="2:5" ht="25.5" customHeight="1" hidden="1">
      <c r="B128" s="130" t="s">
        <v>177</v>
      </c>
      <c r="C128" s="130"/>
      <c r="D128" s="130"/>
      <c r="E128" s="130"/>
    </row>
    <row r="129" spans="2:5" ht="18" customHeight="1" hidden="1">
      <c r="B129" s="130" t="s">
        <v>178</v>
      </c>
      <c r="C129" s="130"/>
      <c r="D129" s="130"/>
      <c r="E129" s="130"/>
    </row>
    <row r="130" spans="2:5" ht="38.25" customHeight="1" hidden="1">
      <c r="B130" s="130" t="s">
        <v>179</v>
      </c>
      <c r="C130" s="130"/>
      <c r="D130" s="130"/>
      <c r="E130" s="130"/>
    </row>
    <row r="131" spans="2:5" ht="18.75" customHeight="1" hidden="1">
      <c r="B131" s="130" t="s">
        <v>180</v>
      </c>
      <c r="C131" s="130"/>
      <c r="D131" s="130"/>
      <c r="E131" s="130"/>
    </row>
    <row r="132" spans="2:5" ht="25.5" customHeight="1" hidden="1">
      <c r="B132" s="130" t="s">
        <v>181</v>
      </c>
      <c r="C132" s="130"/>
      <c r="D132" s="130"/>
      <c r="E132" s="130"/>
    </row>
    <row r="133" ht="12.75" hidden="1"/>
    <row r="134" ht="12.75" hidden="1">
      <c r="A134" s="132" t="s">
        <v>184</v>
      </c>
    </row>
    <row r="135" spans="2:5" ht="17.25" customHeight="1" hidden="1">
      <c r="B135" s="130" t="s">
        <v>185</v>
      </c>
      <c r="C135" s="130"/>
      <c r="D135" s="130"/>
      <c r="E135" s="130"/>
    </row>
    <row r="136" spans="2:5" ht="12.75" customHeight="1" hidden="1">
      <c r="B136" s="130" t="s">
        <v>186</v>
      </c>
      <c r="C136" s="130"/>
      <c r="D136" s="130"/>
      <c r="E136" s="130"/>
    </row>
    <row r="137" spans="2:5" ht="16.5" customHeight="1" hidden="1">
      <c r="B137" s="130" t="s">
        <v>187</v>
      </c>
      <c r="C137" s="130"/>
      <c r="D137" s="130"/>
      <c r="E137" s="130"/>
    </row>
    <row r="138" spans="2:5" ht="15" customHeight="1" hidden="1">
      <c r="B138" s="132" t="s">
        <v>188</v>
      </c>
      <c r="C138" s="132"/>
      <c r="D138" s="132"/>
      <c r="E138" s="132"/>
    </row>
    <row r="139" ht="12.75" hidden="1"/>
    <row r="140" ht="12.75" hidden="1"/>
    <row r="141" ht="12.75" hidden="1"/>
  </sheetData>
  <mergeCells count="18">
    <mergeCell ref="A2:B2"/>
    <mergeCell ref="A3:H3"/>
    <mergeCell ref="A111:B111"/>
    <mergeCell ref="A114:B114"/>
    <mergeCell ref="A80:B80"/>
    <mergeCell ref="A81:B81"/>
    <mergeCell ref="A82:B82"/>
    <mergeCell ref="A85:B85"/>
    <mergeCell ref="A86:B86"/>
    <mergeCell ref="A87:B87"/>
    <mergeCell ref="A108:B108"/>
    <mergeCell ref="A7:B7"/>
    <mergeCell ref="A6:B6"/>
    <mergeCell ref="A8:B8"/>
    <mergeCell ref="A96:B96"/>
    <mergeCell ref="A33:B33"/>
    <mergeCell ref="A40:B40"/>
    <mergeCell ref="A79:B79"/>
  </mergeCells>
  <printOptions/>
  <pageMargins left="0.7480314960629921" right="0.7480314960629921" top="0.7874015748031497" bottom="0.5905511811023623" header="0.5118110236220472" footer="0.5118110236220472"/>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1">
      <selection activeCell="E32" sqref="E32"/>
    </sheetView>
  </sheetViews>
  <sheetFormatPr defaultColWidth="9.140625" defaultRowHeight="12.75"/>
  <cols>
    <col min="1" max="1" width="25.28125" style="0" customWidth="1"/>
    <col min="2" max="2" width="10.28125" style="0" customWidth="1"/>
    <col min="3" max="3" width="42.7109375" style="7" customWidth="1"/>
    <col min="4" max="4" width="11.00390625" style="0" customWidth="1"/>
    <col min="5" max="5" width="13.57421875" style="0" customWidth="1"/>
    <col min="6" max="6" width="13.421875" style="0" customWidth="1"/>
    <col min="7" max="7" width="11.8515625" style="0" customWidth="1"/>
    <col min="8" max="8" width="12.57421875" style="0" customWidth="1"/>
    <col min="9" max="9" width="13.421875" style="0" customWidth="1"/>
  </cols>
  <sheetData>
    <row r="1" ht="12.75">
      <c r="A1" s="3" t="s">
        <v>311</v>
      </c>
    </row>
    <row r="2" spans="1:5" ht="12.75">
      <c r="A2" s="5"/>
      <c r="B2" s="1"/>
      <c r="C2" s="4"/>
      <c r="E2" s="7"/>
    </row>
    <row r="3" spans="1:5" ht="12.75">
      <c r="A3" s="5" t="s">
        <v>103</v>
      </c>
      <c r="B3" s="1"/>
      <c r="C3" s="4"/>
      <c r="E3" s="7"/>
    </row>
    <row r="4" spans="2:5" ht="12.75">
      <c r="B4" s="1"/>
      <c r="C4" s="4"/>
      <c r="E4" s="7"/>
    </row>
    <row r="5" spans="1:5" ht="12.75">
      <c r="A5" s="5"/>
      <c r="B5" s="1"/>
      <c r="C5" s="4"/>
      <c r="E5" s="7"/>
    </row>
    <row r="6" spans="1:5" ht="15">
      <c r="A6" s="37" t="s">
        <v>11</v>
      </c>
      <c r="B6" s="1"/>
      <c r="C6" s="4"/>
      <c r="E6" s="7"/>
    </row>
    <row r="7" ht="14.25" customHeight="1"/>
    <row r="8" spans="1:9" ht="57.75" customHeight="1">
      <c r="A8" s="72" t="s">
        <v>316</v>
      </c>
      <c r="B8" s="66" t="s">
        <v>332</v>
      </c>
      <c r="C8" s="65" t="s">
        <v>327</v>
      </c>
      <c r="D8" s="67" t="s">
        <v>22</v>
      </c>
      <c r="E8" s="271" t="s">
        <v>339</v>
      </c>
      <c r="F8" s="272"/>
      <c r="G8" s="272"/>
      <c r="H8" s="273"/>
      <c r="I8" s="67" t="s">
        <v>331</v>
      </c>
    </row>
    <row r="9" spans="1:9" ht="93" customHeight="1">
      <c r="A9" s="60" t="s">
        <v>321</v>
      </c>
      <c r="B9" s="62">
        <v>20000</v>
      </c>
      <c r="C9" s="22" t="s">
        <v>330</v>
      </c>
      <c r="D9" s="60">
        <v>1250</v>
      </c>
      <c r="E9" s="240" t="s">
        <v>236</v>
      </c>
      <c r="F9" s="241"/>
      <c r="G9" s="241"/>
      <c r="H9" s="242"/>
      <c r="I9" s="62">
        <v>43000</v>
      </c>
    </row>
    <row r="11" spans="1:9" ht="13.5" thickBot="1">
      <c r="A11" s="53" t="s">
        <v>6</v>
      </c>
      <c r="B11" s="54">
        <v>20000</v>
      </c>
      <c r="C11" s="46" t="s">
        <v>23</v>
      </c>
      <c r="D11" s="59">
        <v>1250</v>
      </c>
      <c r="G11" s="274" t="s">
        <v>313</v>
      </c>
      <c r="H11" s="274"/>
      <c r="I11" s="209">
        <v>43000</v>
      </c>
    </row>
    <row r="12" ht="13.5" thickTop="1"/>
    <row r="13" spans="1:2" ht="12.75">
      <c r="A13" s="51"/>
      <c r="B13" s="73"/>
    </row>
  </sheetData>
  <mergeCells count="3">
    <mergeCell ref="E9:H9"/>
    <mergeCell ref="E8:H8"/>
    <mergeCell ref="G11:H11"/>
  </mergeCells>
  <printOptions/>
  <pageMargins left="0.7480314960629921" right="0.5511811023622047" top="0.5905511811023623" bottom="0.1968503937007874" header="0.5118110236220472" footer="0.5118110236220472"/>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Grants Monitoring A1</dc:title>
  <dc:subject/>
  <dc:creator>Oxford City Council</dc:creator>
  <cp:keywords>Council meetings;Government, politics and public administration; Local government; Decision making; Council meetings;</cp:keywords>
  <dc:description/>
  <cp:lastModifiedBy>wreed</cp:lastModifiedBy>
  <cp:lastPrinted>2012-07-03T15:47:14Z</cp:lastPrinted>
  <dcterms:created xsi:type="dcterms:W3CDTF">2009-04-30T12:36:25Z</dcterms:created>
  <dcterms:modified xsi:type="dcterms:W3CDTF">2012-08-31T14:49:57Z</dcterms:modified>
  <cp:category/>
  <cp:version/>
  <cp:contentType/>
  <cp:contentStatus/>
</cp:coreProperties>
</file>